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ela.sepashvili\Downloads\"/>
    </mc:Choice>
  </mc:AlternateContent>
  <xr:revisionPtr revIDLastSave="0" documentId="13_ncr:1_{9E9A6126-319C-4DC6-BD25-2DAF6F418AFC}" xr6:coauthVersionLast="37" xr6:coauthVersionMax="37" xr10:uidLastSave="{00000000-0000-0000-0000-000000000000}"/>
  <bookViews>
    <workbookView xWindow="0" yWindow="0" windowWidth="2025" windowHeight="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P476" i="1" l="1"/>
  <c r="P293" i="1" l="1"/>
  <c r="P220" i="1"/>
  <c r="P221" i="1"/>
  <c r="O511" i="1" l="1"/>
  <c r="L511" i="1"/>
  <c r="I511" i="1"/>
  <c r="F511" i="1"/>
  <c r="C511" i="1"/>
  <c r="Q510" i="1"/>
  <c r="Q509" i="1" s="1"/>
  <c r="P510" i="1"/>
  <c r="O510" i="1" s="1"/>
  <c r="N510" i="1"/>
  <c r="N509" i="1" s="1"/>
  <c r="M510" i="1"/>
  <c r="K510" i="1"/>
  <c r="K509" i="1" s="1"/>
  <c r="J510" i="1"/>
  <c r="I510" i="1"/>
  <c r="H510" i="1"/>
  <c r="G510" i="1"/>
  <c r="E510" i="1"/>
  <c r="E509" i="1" s="1"/>
  <c r="D510" i="1"/>
  <c r="J509" i="1"/>
  <c r="I509" i="1" s="1"/>
  <c r="H509" i="1"/>
  <c r="O508" i="1"/>
  <c r="L508" i="1"/>
  <c r="I508" i="1"/>
  <c r="F508" i="1"/>
  <c r="C508" i="1"/>
  <c r="Q507" i="1"/>
  <c r="P507" i="1"/>
  <c r="P486" i="1" s="1"/>
  <c r="N507" i="1"/>
  <c r="N506" i="1" s="1"/>
  <c r="M507" i="1"/>
  <c r="L507" i="1"/>
  <c r="K507" i="1"/>
  <c r="J507" i="1"/>
  <c r="H507" i="1"/>
  <c r="H506" i="1" s="1"/>
  <c r="H505" i="1" s="1"/>
  <c r="G507" i="1"/>
  <c r="F507" i="1"/>
  <c r="E507" i="1"/>
  <c r="D507" i="1"/>
  <c r="Q506" i="1"/>
  <c r="Q505" i="1" s="1"/>
  <c r="M506" i="1"/>
  <c r="G506" i="1"/>
  <c r="E506" i="1"/>
  <c r="E505" i="1" s="1"/>
  <c r="N505" i="1"/>
  <c r="O504" i="1"/>
  <c r="L504" i="1"/>
  <c r="I504" i="1"/>
  <c r="F504" i="1"/>
  <c r="C504" i="1"/>
  <c r="Q503" i="1"/>
  <c r="Q502" i="1" s="1"/>
  <c r="P503" i="1"/>
  <c r="N503" i="1"/>
  <c r="N502" i="1" s="1"/>
  <c r="M503" i="1"/>
  <c r="K503" i="1"/>
  <c r="K502" i="1" s="1"/>
  <c r="J503" i="1"/>
  <c r="H503" i="1"/>
  <c r="G503" i="1"/>
  <c r="E503" i="1"/>
  <c r="E502" i="1" s="1"/>
  <c r="D503" i="1"/>
  <c r="M502" i="1"/>
  <c r="G502" i="1"/>
  <c r="O501" i="1"/>
  <c r="L501" i="1"/>
  <c r="I501" i="1"/>
  <c r="F501" i="1"/>
  <c r="C501" i="1"/>
  <c r="Q500" i="1"/>
  <c r="Q491" i="1" s="1"/>
  <c r="P500" i="1"/>
  <c r="O500" i="1" s="1"/>
  <c r="N500" i="1"/>
  <c r="M500" i="1"/>
  <c r="K500" i="1"/>
  <c r="K491" i="1" s="1"/>
  <c r="J500" i="1"/>
  <c r="I500" i="1" s="1"/>
  <c r="H500" i="1"/>
  <c r="H491" i="1" s="1"/>
  <c r="H465" i="1" s="1"/>
  <c r="G500" i="1"/>
  <c r="E500" i="1"/>
  <c r="D500" i="1"/>
  <c r="O499" i="1"/>
  <c r="L499" i="1"/>
  <c r="I499" i="1"/>
  <c r="F499" i="1"/>
  <c r="C499" i="1"/>
  <c r="O498" i="1"/>
  <c r="L498" i="1"/>
  <c r="I498" i="1"/>
  <c r="F498" i="1"/>
  <c r="C498" i="1"/>
  <c r="O497" i="1"/>
  <c r="L497" i="1"/>
  <c r="I497" i="1"/>
  <c r="F497" i="1"/>
  <c r="C497" i="1"/>
  <c r="Q496" i="1"/>
  <c r="P496" i="1"/>
  <c r="O496" i="1"/>
  <c r="N496" i="1"/>
  <c r="M496" i="1"/>
  <c r="K496" i="1"/>
  <c r="K495" i="1" s="1"/>
  <c r="J496" i="1"/>
  <c r="H496" i="1"/>
  <c r="G496" i="1"/>
  <c r="E496" i="1"/>
  <c r="D496" i="1"/>
  <c r="P495" i="1"/>
  <c r="N495" i="1"/>
  <c r="H495" i="1"/>
  <c r="H494" i="1" s="1"/>
  <c r="D495" i="1"/>
  <c r="K494" i="1"/>
  <c r="H493" i="1"/>
  <c r="Q492" i="1"/>
  <c r="P492" i="1"/>
  <c r="N492" i="1"/>
  <c r="M492" i="1"/>
  <c r="L492" i="1" s="1"/>
  <c r="K492" i="1"/>
  <c r="J492" i="1"/>
  <c r="H492" i="1"/>
  <c r="G492" i="1"/>
  <c r="E492" i="1"/>
  <c r="D492" i="1"/>
  <c r="N491" i="1"/>
  <c r="J491" i="1"/>
  <c r="D491" i="1"/>
  <c r="Q490" i="1"/>
  <c r="P490" i="1"/>
  <c r="O490" i="1" s="1"/>
  <c r="N490" i="1"/>
  <c r="M490" i="1"/>
  <c r="L490" i="1" s="1"/>
  <c r="K490" i="1"/>
  <c r="J490" i="1"/>
  <c r="H490" i="1"/>
  <c r="G490" i="1"/>
  <c r="E490" i="1"/>
  <c r="D490" i="1"/>
  <c r="Q489" i="1"/>
  <c r="P489" i="1"/>
  <c r="O489" i="1" s="1"/>
  <c r="N489" i="1"/>
  <c r="M489" i="1"/>
  <c r="L489" i="1" s="1"/>
  <c r="K489" i="1"/>
  <c r="J489" i="1"/>
  <c r="H489" i="1"/>
  <c r="G489" i="1"/>
  <c r="F489" i="1"/>
  <c r="E489" i="1"/>
  <c r="D489" i="1"/>
  <c r="C489" i="1" s="1"/>
  <c r="Q488" i="1"/>
  <c r="P488" i="1"/>
  <c r="N488" i="1"/>
  <c r="M488" i="1"/>
  <c r="L488" i="1" s="1"/>
  <c r="K488" i="1"/>
  <c r="J488" i="1"/>
  <c r="H488" i="1"/>
  <c r="G488" i="1"/>
  <c r="E488" i="1"/>
  <c r="D488" i="1"/>
  <c r="P487" i="1"/>
  <c r="P461" i="1" s="1"/>
  <c r="P14" i="1" s="1"/>
  <c r="N487" i="1"/>
  <c r="N461" i="1" s="1"/>
  <c r="K487" i="1"/>
  <c r="H487" i="1"/>
  <c r="H461" i="1" s="1"/>
  <c r="G487" i="1"/>
  <c r="D487" i="1"/>
  <c r="H486" i="1"/>
  <c r="D486" i="1"/>
  <c r="O483" i="1"/>
  <c r="L483" i="1"/>
  <c r="I483" i="1"/>
  <c r="F483" i="1"/>
  <c r="C483" i="1"/>
  <c r="Q482" i="1"/>
  <c r="P482" i="1"/>
  <c r="N482" i="1"/>
  <c r="M482" i="1"/>
  <c r="L482" i="1"/>
  <c r="K482" i="1"/>
  <c r="J482" i="1"/>
  <c r="I482" i="1" s="1"/>
  <c r="H482" i="1"/>
  <c r="G482" i="1"/>
  <c r="F482" i="1" s="1"/>
  <c r="E482" i="1"/>
  <c r="D482" i="1"/>
  <c r="O481" i="1"/>
  <c r="L481" i="1"/>
  <c r="I481" i="1"/>
  <c r="F481" i="1"/>
  <c r="C481" i="1"/>
  <c r="Q480" i="1"/>
  <c r="P480" i="1"/>
  <c r="O480" i="1" s="1"/>
  <c r="N480" i="1"/>
  <c r="N479" i="1" s="1"/>
  <c r="M480" i="1"/>
  <c r="K480" i="1"/>
  <c r="J480" i="1"/>
  <c r="H480" i="1"/>
  <c r="G480" i="1"/>
  <c r="E480" i="1"/>
  <c r="E479" i="1" s="1"/>
  <c r="E478" i="1" s="1"/>
  <c r="E473" i="1" s="1"/>
  <c r="E468" i="1" s="1"/>
  <c r="D480" i="1"/>
  <c r="C480" i="1" s="1"/>
  <c r="Q479" i="1"/>
  <c r="Q478" i="1" s="1"/>
  <c r="K479" i="1"/>
  <c r="K478" i="1" s="1"/>
  <c r="K473" i="1" s="1"/>
  <c r="K468" i="1" s="1"/>
  <c r="G479" i="1"/>
  <c r="Q477" i="1"/>
  <c r="Q472" i="1" s="1"/>
  <c r="P477" i="1"/>
  <c r="O477" i="1"/>
  <c r="N477" i="1"/>
  <c r="M477" i="1"/>
  <c r="L477" i="1" s="1"/>
  <c r="K477" i="1"/>
  <c r="K472" i="1" s="1"/>
  <c r="J477" i="1"/>
  <c r="H477" i="1"/>
  <c r="G477" i="1"/>
  <c r="F477" i="1" s="1"/>
  <c r="E477" i="1"/>
  <c r="D477" i="1"/>
  <c r="Q476" i="1"/>
  <c r="O476" i="1"/>
  <c r="N476" i="1"/>
  <c r="N471" i="1" s="1"/>
  <c r="N463" i="1" s="1"/>
  <c r="M476" i="1"/>
  <c r="L476" i="1"/>
  <c r="K476" i="1"/>
  <c r="K471" i="1" s="1"/>
  <c r="J476" i="1"/>
  <c r="H476" i="1"/>
  <c r="H471" i="1" s="1"/>
  <c r="H463" i="1" s="1"/>
  <c r="G476" i="1"/>
  <c r="F476" i="1"/>
  <c r="E476" i="1"/>
  <c r="D476" i="1"/>
  <c r="C476" i="1" s="1"/>
  <c r="Q475" i="1"/>
  <c r="Q470" i="1" s="1"/>
  <c r="K475" i="1"/>
  <c r="K470" i="1" s="1"/>
  <c r="G475" i="1"/>
  <c r="E475" i="1"/>
  <c r="E470" i="1" s="1"/>
  <c r="P472" i="1"/>
  <c r="O472" i="1" s="1"/>
  <c r="N472" i="1"/>
  <c r="N467" i="1" s="1"/>
  <c r="H472" i="1"/>
  <c r="H467" i="1" s="1"/>
  <c r="D472" i="1"/>
  <c r="Q471" i="1"/>
  <c r="M471" i="1"/>
  <c r="L471" i="1" s="1"/>
  <c r="G471" i="1"/>
  <c r="E471" i="1"/>
  <c r="Q467" i="1"/>
  <c r="K467" i="1"/>
  <c r="Q466" i="1"/>
  <c r="N466" i="1"/>
  <c r="M466" i="1"/>
  <c r="L466" i="1" s="1"/>
  <c r="K466" i="1"/>
  <c r="H466" i="1"/>
  <c r="G466" i="1"/>
  <c r="F466" i="1" s="1"/>
  <c r="D466" i="1"/>
  <c r="Q465" i="1"/>
  <c r="N465" i="1"/>
  <c r="K465" i="1"/>
  <c r="D465" i="1"/>
  <c r="Q464" i="1"/>
  <c r="N464" i="1"/>
  <c r="M464" i="1"/>
  <c r="L464" i="1" s="1"/>
  <c r="K464" i="1"/>
  <c r="H464" i="1"/>
  <c r="G464" i="1"/>
  <c r="F464" i="1" s="1"/>
  <c r="D464" i="1"/>
  <c r="Q463" i="1"/>
  <c r="M463" i="1"/>
  <c r="L463" i="1" s="1"/>
  <c r="E463" i="1"/>
  <c r="Q462" i="1"/>
  <c r="N462" i="1"/>
  <c r="M462" i="1"/>
  <c r="L462" i="1" s="1"/>
  <c r="K462" i="1"/>
  <c r="H462" i="1"/>
  <c r="G462" i="1"/>
  <c r="F462" i="1" s="1"/>
  <c r="D462" i="1"/>
  <c r="K461" i="1"/>
  <c r="G461" i="1"/>
  <c r="D461" i="1"/>
  <c r="O457" i="1"/>
  <c r="L457" i="1"/>
  <c r="I457" i="1"/>
  <c r="F457" i="1"/>
  <c r="C457" i="1"/>
  <c r="O456" i="1"/>
  <c r="L456" i="1"/>
  <c r="I456" i="1"/>
  <c r="F456" i="1"/>
  <c r="C456" i="1"/>
  <c r="Q455" i="1"/>
  <c r="P455" i="1"/>
  <c r="O455" i="1" s="1"/>
  <c r="N455" i="1"/>
  <c r="N454" i="1" s="1"/>
  <c r="N453" i="1" s="1"/>
  <c r="N452" i="1" s="1"/>
  <c r="M455" i="1"/>
  <c r="K455" i="1"/>
  <c r="J455" i="1"/>
  <c r="I455" i="1" s="1"/>
  <c r="H455" i="1"/>
  <c r="H454" i="1" s="1"/>
  <c r="H453" i="1" s="1"/>
  <c r="H452" i="1" s="1"/>
  <c r="G455" i="1"/>
  <c r="F455" i="1"/>
  <c r="E455" i="1"/>
  <c r="E454" i="1" s="1"/>
  <c r="E453" i="1" s="1"/>
  <c r="E452" i="1" s="1"/>
  <c r="D455" i="1"/>
  <c r="Q454" i="1"/>
  <c r="Q453" i="1" s="1"/>
  <c r="Q452" i="1" s="1"/>
  <c r="M454" i="1"/>
  <c r="K454" i="1"/>
  <c r="K453" i="1" s="1"/>
  <c r="K452" i="1" s="1"/>
  <c r="G454" i="1"/>
  <c r="F454" i="1" s="1"/>
  <c r="O451" i="1"/>
  <c r="L451" i="1"/>
  <c r="I451" i="1"/>
  <c r="F451" i="1"/>
  <c r="C451" i="1"/>
  <c r="O450" i="1"/>
  <c r="L450" i="1"/>
  <c r="I450" i="1"/>
  <c r="F450" i="1"/>
  <c r="C450" i="1"/>
  <c r="Q449" i="1"/>
  <c r="P449" i="1"/>
  <c r="N449" i="1"/>
  <c r="M449" i="1"/>
  <c r="K449" i="1"/>
  <c r="J449" i="1"/>
  <c r="I449" i="1" s="1"/>
  <c r="H449" i="1"/>
  <c r="G449" i="1"/>
  <c r="F449" i="1" s="1"/>
  <c r="E449" i="1"/>
  <c r="D449" i="1"/>
  <c r="C449" i="1" s="1"/>
  <c r="O448" i="1"/>
  <c r="L448" i="1"/>
  <c r="I448" i="1"/>
  <c r="F448" i="1"/>
  <c r="C448" i="1"/>
  <c r="Q447" i="1"/>
  <c r="P447" i="1"/>
  <c r="O447" i="1" s="1"/>
  <c r="N447" i="1"/>
  <c r="N446" i="1" s="1"/>
  <c r="K447" i="1"/>
  <c r="J447" i="1"/>
  <c r="I447" i="1" s="1"/>
  <c r="H447" i="1"/>
  <c r="H446" i="1" s="1"/>
  <c r="G447" i="1"/>
  <c r="F447" i="1" s="1"/>
  <c r="E447" i="1"/>
  <c r="E446" i="1" s="1"/>
  <c r="D447" i="1"/>
  <c r="C447" i="1" s="1"/>
  <c r="Q446" i="1"/>
  <c r="K446" i="1"/>
  <c r="G446" i="1"/>
  <c r="O445" i="1"/>
  <c r="L445" i="1"/>
  <c r="I445" i="1"/>
  <c r="F445" i="1"/>
  <c r="C445" i="1"/>
  <c r="O444" i="1"/>
  <c r="L444" i="1"/>
  <c r="I444" i="1"/>
  <c r="F444" i="1"/>
  <c r="C444" i="1"/>
  <c r="Q443" i="1"/>
  <c r="Q442" i="1" s="1"/>
  <c r="P443" i="1"/>
  <c r="N443" i="1"/>
  <c r="N442" i="1" s="1"/>
  <c r="M443" i="1"/>
  <c r="M442" i="1" s="1"/>
  <c r="L442" i="1" s="1"/>
  <c r="L443" i="1"/>
  <c r="K443" i="1"/>
  <c r="J443" i="1"/>
  <c r="H443" i="1"/>
  <c r="H442" i="1" s="1"/>
  <c r="G443" i="1"/>
  <c r="E443" i="1"/>
  <c r="D443" i="1"/>
  <c r="K442" i="1"/>
  <c r="E442" i="1"/>
  <c r="O441" i="1"/>
  <c r="L441" i="1"/>
  <c r="I441" i="1"/>
  <c r="F441" i="1"/>
  <c r="C441" i="1"/>
  <c r="Q440" i="1"/>
  <c r="P440" i="1"/>
  <c r="O440" i="1" s="1"/>
  <c r="N440" i="1"/>
  <c r="M440" i="1"/>
  <c r="K440" i="1"/>
  <c r="J440" i="1"/>
  <c r="I440" i="1"/>
  <c r="H440" i="1"/>
  <c r="G440" i="1"/>
  <c r="F440" i="1" s="1"/>
  <c r="E440" i="1"/>
  <c r="D440" i="1"/>
  <c r="Q439" i="1"/>
  <c r="M439" i="1"/>
  <c r="K439" i="1"/>
  <c r="J439" i="1"/>
  <c r="I439" i="1" s="1"/>
  <c r="H439" i="1"/>
  <c r="G439" i="1"/>
  <c r="E439" i="1"/>
  <c r="E438" i="1" s="1"/>
  <c r="E434" i="1" s="1"/>
  <c r="D439" i="1"/>
  <c r="Q438" i="1"/>
  <c r="K438" i="1"/>
  <c r="K434" i="1" s="1"/>
  <c r="G438" i="1"/>
  <c r="Q437" i="1"/>
  <c r="Q411" i="1" s="1"/>
  <c r="P437" i="1"/>
  <c r="N437" i="1"/>
  <c r="M437" i="1"/>
  <c r="L437" i="1"/>
  <c r="K437" i="1"/>
  <c r="J437" i="1"/>
  <c r="I437" i="1" s="1"/>
  <c r="H437" i="1"/>
  <c r="G437" i="1"/>
  <c r="F437" i="1" s="1"/>
  <c r="E437" i="1"/>
  <c r="D437" i="1"/>
  <c r="C437" i="1" s="1"/>
  <c r="Q436" i="1"/>
  <c r="P436" i="1"/>
  <c r="M436" i="1"/>
  <c r="K436" i="1"/>
  <c r="J436" i="1"/>
  <c r="I436" i="1" s="1"/>
  <c r="H436" i="1"/>
  <c r="G436" i="1"/>
  <c r="E436" i="1"/>
  <c r="Q435" i="1"/>
  <c r="Q409" i="1" s="1"/>
  <c r="K435" i="1"/>
  <c r="J435" i="1"/>
  <c r="G435" i="1"/>
  <c r="E435" i="1"/>
  <c r="Q434" i="1"/>
  <c r="O433" i="1"/>
  <c r="L433" i="1"/>
  <c r="I433" i="1"/>
  <c r="F433" i="1"/>
  <c r="C433" i="1"/>
  <c r="Q432" i="1"/>
  <c r="P432" i="1"/>
  <c r="O432" i="1" s="1"/>
  <c r="N432" i="1"/>
  <c r="M432" i="1"/>
  <c r="L432" i="1" s="1"/>
  <c r="K432" i="1"/>
  <c r="J432" i="1"/>
  <c r="I432" i="1" s="1"/>
  <c r="H432" i="1"/>
  <c r="G432" i="1"/>
  <c r="F432" i="1" s="1"/>
  <c r="E432" i="1"/>
  <c r="D432" i="1"/>
  <c r="C432" i="1"/>
  <c r="O431" i="1"/>
  <c r="L431" i="1"/>
  <c r="I431" i="1"/>
  <c r="F431" i="1"/>
  <c r="C431" i="1"/>
  <c r="O430" i="1"/>
  <c r="L430" i="1"/>
  <c r="I430" i="1"/>
  <c r="F430" i="1"/>
  <c r="C430" i="1"/>
  <c r="Q429" i="1"/>
  <c r="P429" i="1"/>
  <c r="O429" i="1" s="1"/>
  <c r="N429" i="1"/>
  <c r="N428" i="1" s="1"/>
  <c r="N427" i="1" s="1"/>
  <c r="M429" i="1"/>
  <c r="K429" i="1"/>
  <c r="K428" i="1" s="1"/>
  <c r="J429" i="1"/>
  <c r="H429" i="1"/>
  <c r="G429" i="1"/>
  <c r="F429" i="1"/>
  <c r="E429" i="1"/>
  <c r="E428" i="1" s="1"/>
  <c r="E427" i="1" s="1"/>
  <c r="D429" i="1"/>
  <c r="Q428" i="1"/>
  <c r="P428" i="1"/>
  <c r="O428" i="1" s="1"/>
  <c r="M428" i="1"/>
  <c r="H428" i="1"/>
  <c r="G428" i="1"/>
  <c r="D428" i="1"/>
  <c r="Q427" i="1"/>
  <c r="M427" i="1"/>
  <c r="H427" i="1"/>
  <c r="G427" i="1"/>
  <c r="F427" i="1" s="1"/>
  <c r="O426" i="1"/>
  <c r="L426" i="1"/>
  <c r="I426" i="1"/>
  <c r="F426" i="1"/>
  <c r="C426" i="1"/>
  <c r="O425" i="1"/>
  <c r="L425" i="1"/>
  <c r="I425" i="1"/>
  <c r="F425" i="1"/>
  <c r="C425" i="1"/>
  <c r="Q424" i="1"/>
  <c r="P424" i="1"/>
  <c r="O424" i="1" s="1"/>
  <c r="N424" i="1"/>
  <c r="M424" i="1"/>
  <c r="K424" i="1"/>
  <c r="J424" i="1"/>
  <c r="J423" i="1" s="1"/>
  <c r="I424" i="1"/>
  <c r="H424" i="1"/>
  <c r="G424" i="1"/>
  <c r="E424" i="1"/>
  <c r="E423" i="1" s="1"/>
  <c r="E422" i="1" s="1"/>
  <c r="D424" i="1"/>
  <c r="Q423" i="1"/>
  <c r="M423" i="1"/>
  <c r="K423" i="1"/>
  <c r="H423" i="1"/>
  <c r="H422" i="1" s="1"/>
  <c r="G423" i="1"/>
  <c r="Q422" i="1"/>
  <c r="K422" i="1"/>
  <c r="O421" i="1"/>
  <c r="L421" i="1"/>
  <c r="I421" i="1"/>
  <c r="F421" i="1"/>
  <c r="C421" i="1"/>
  <c r="Q420" i="1"/>
  <c r="P420" i="1"/>
  <c r="O420" i="1" s="1"/>
  <c r="N420" i="1"/>
  <c r="M420" i="1"/>
  <c r="L420" i="1" s="1"/>
  <c r="K420" i="1"/>
  <c r="J420" i="1"/>
  <c r="H420" i="1"/>
  <c r="G420" i="1"/>
  <c r="F420" i="1" s="1"/>
  <c r="E420" i="1"/>
  <c r="D420" i="1"/>
  <c r="Q419" i="1"/>
  <c r="Q418" i="1" s="1"/>
  <c r="Q413" i="1" s="1"/>
  <c r="N419" i="1"/>
  <c r="M419" i="1"/>
  <c r="K419" i="1"/>
  <c r="K418" i="1" s="1"/>
  <c r="J419" i="1"/>
  <c r="H419" i="1"/>
  <c r="E419" i="1"/>
  <c r="D419" i="1"/>
  <c r="M418" i="1"/>
  <c r="H418" i="1"/>
  <c r="H413" i="1" s="1"/>
  <c r="D418" i="1"/>
  <c r="Q417" i="1"/>
  <c r="P417" i="1"/>
  <c r="O417" i="1" s="1"/>
  <c r="N417" i="1"/>
  <c r="M417" i="1"/>
  <c r="K417" i="1"/>
  <c r="J417" i="1"/>
  <c r="I417" i="1" s="1"/>
  <c r="H417" i="1"/>
  <c r="G417" i="1"/>
  <c r="E417" i="1"/>
  <c r="D417" i="1"/>
  <c r="C417" i="1" s="1"/>
  <c r="Q416" i="1"/>
  <c r="P416" i="1"/>
  <c r="O416" i="1" s="1"/>
  <c r="N416" i="1"/>
  <c r="M416" i="1"/>
  <c r="L416" i="1" s="1"/>
  <c r="K416" i="1"/>
  <c r="J416" i="1"/>
  <c r="I416" i="1"/>
  <c r="H416" i="1"/>
  <c r="H411" i="1" s="1"/>
  <c r="G416" i="1"/>
  <c r="E416" i="1"/>
  <c r="D416" i="1"/>
  <c r="C416" i="1"/>
  <c r="Q415" i="1"/>
  <c r="M415" i="1"/>
  <c r="K415" i="1"/>
  <c r="K410" i="1" s="1"/>
  <c r="H415" i="1"/>
  <c r="G415" i="1"/>
  <c r="F415" i="1"/>
  <c r="Q414" i="1"/>
  <c r="H414" i="1"/>
  <c r="Q412" i="1"/>
  <c r="N412" i="1"/>
  <c r="N356" i="1" s="1"/>
  <c r="K412" i="1"/>
  <c r="J412" i="1"/>
  <c r="I412" i="1" s="1"/>
  <c r="G412" i="1"/>
  <c r="E412" i="1"/>
  <c r="D412" i="1"/>
  <c r="C412" i="1" s="1"/>
  <c r="N411" i="1"/>
  <c r="K411" i="1"/>
  <c r="J411" i="1"/>
  <c r="G411" i="1"/>
  <c r="F411" i="1" s="1"/>
  <c r="E411" i="1"/>
  <c r="D411" i="1"/>
  <c r="C411" i="1" s="1"/>
  <c r="Q410" i="1"/>
  <c r="H410" i="1"/>
  <c r="Q408" i="1"/>
  <c r="O407" i="1"/>
  <c r="L407" i="1"/>
  <c r="I407" i="1"/>
  <c r="F407" i="1"/>
  <c r="C407" i="1"/>
  <c r="Q406" i="1"/>
  <c r="P406" i="1"/>
  <c r="O406" i="1" s="1"/>
  <c r="N406" i="1"/>
  <c r="M406" i="1"/>
  <c r="K406" i="1"/>
  <c r="J406" i="1"/>
  <c r="I406" i="1"/>
  <c r="H406" i="1"/>
  <c r="G406" i="1"/>
  <c r="F406" i="1" s="1"/>
  <c r="E406" i="1"/>
  <c r="D406" i="1"/>
  <c r="C406" i="1" s="1"/>
  <c r="O405" i="1"/>
  <c r="L405" i="1"/>
  <c r="I405" i="1"/>
  <c r="F405" i="1"/>
  <c r="C405" i="1"/>
  <c r="Q404" i="1"/>
  <c r="P404" i="1"/>
  <c r="O404" i="1" s="1"/>
  <c r="N404" i="1"/>
  <c r="M404" i="1"/>
  <c r="L404" i="1" s="1"/>
  <c r="K404" i="1"/>
  <c r="J404" i="1"/>
  <c r="H404" i="1"/>
  <c r="H400" i="1" s="1"/>
  <c r="H399" i="1" s="1"/>
  <c r="G404" i="1"/>
  <c r="E404" i="1"/>
  <c r="D404" i="1"/>
  <c r="O403" i="1"/>
  <c r="L403" i="1"/>
  <c r="I403" i="1"/>
  <c r="F403" i="1"/>
  <c r="C403" i="1"/>
  <c r="Q402" i="1"/>
  <c r="Q400" i="1" s="1"/>
  <c r="Q399" i="1" s="1"/>
  <c r="P402" i="1"/>
  <c r="N402" i="1"/>
  <c r="M402" i="1"/>
  <c r="K402" i="1"/>
  <c r="I402" i="1" s="1"/>
  <c r="J402" i="1"/>
  <c r="H402" i="1"/>
  <c r="G402" i="1"/>
  <c r="F402" i="1" s="1"/>
  <c r="E402" i="1"/>
  <c r="D402" i="1"/>
  <c r="C402" i="1" s="1"/>
  <c r="O401" i="1"/>
  <c r="L401" i="1"/>
  <c r="I401" i="1"/>
  <c r="F401" i="1"/>
  <c r="C401" i="1"/>
  <c r="N400" i="1"/>
  <c r="N399" i="1" s="1"/>
  <c r="K400" i="1"/>
  <c r="K399" i="1" s="1"/>
  <c r="D400" i="1"/>
  <c r="D399" i="1"/>
  <c r="O398" i="1"/>
  <c r="L398" i="1"/>
  <c r="I398" i="1"/>
  <c r="F398" i="1"/>
  <c r="C398" i="1"/>
  <c r="O397" i="1"/>
  <c r="L397" i="1"/>
  <c r="I397" i="1"/>
  <c r="F397" i="1"/>
  <c r="C397" i="1"/>
  <c r="Q396" i="1"/>
  <c r="Q395" i="1" s="1"/>
  <c r="Q394" i="1" s="1"/>
  <c r="P396" i="1"/>
  <c r="O396" i="1" s="1"/>
  <c r="N396" i="1"/>
  <c r="M396" i="1"/>
  <c r="L396" i="1" s="1"/>
  <c r="K396" i="1"/>
  <c r="J396" i="1"/>
  <c r="I396" i="1" s="1"/>
  <c r="H396" i="1"/>
  <c r="H395" i="1" s="1"/>
  <c r="G396" i="1"/>
  <c r="E396" i="1"/>
  <c r="E395" i="1" s="1"/>
  <c r="E369" i="1" s="1"/>
  <c r="E360" i="1" s="1"/>
  <c r="D396" i="1"/>
  <c r="C396" i="1"/>
  <c r="N395" i="1"/>
  <c r="K395" i="1"/>
  <c r="G395" i="1"/>
  <c r="D395" i="1"/>
  <c r="C395" i="1" s="1"/>
  <c r="N394" i="1"/>
  <c r="K394" i="1"/>
  <c r="K393" i="1" s="1"/>
  <c r="G394" i="1"/>
  <c r="E394" i="1"/>
  <c r="E393" i="1" s="1"/>
  <c r="N393" i="1"/>
  <c r="O392" i="1"/>
  <c r="L392" i="1"/>
  <c r="I392" i="1"/>
  <c r="F392" i="1"/>
  <c r="C392" i="1"/>
  <c r="Q391" i="1"/>
  <c r="P391" i="1"/>
  <c r="O391" i="1" s="1"/>
  <c r="N391" i="1"/>
  <c r="N390" i="1" s="1"/>
  <c r="N389" i="1" s="1"/>
  <c r="M391" i="1"/>
  <c r="L391" i="1" s="1"/>
  <c r="K391" i="1"/>
  <c r="K390" i="1" s="1"/>
  <c r="K389" i="1" s="1"/>
  <c r="J391" i="1"/>
  <c r="H391" i="1"/>
  <c r="H390" i="1" s="1"/>
  <c r="H389" i="1" s="1"/>
  <c r="G391" i="1"/>
  <c r="F391" i="1"/>
  <c r="E391" i="1"/>
  <c r="E390" i="1" s="1"/>
  <c r="E389" i="1" s="1"/>
  <c r="D391" i="1"/>
  <c r="C391" i="1" s="1"/>
  <c r="Q390" i="1"/>
  <c r="Q389" i="1" s="1"/>
  <c r="M390" i="1"/>
  <c r="L390" i="1" s="1"/>
  <c r="G390" i="1"/>
  <c r="F390" i="1" s="1"/>
  <c r="O388" i="1"/>
  <c r="L388" i="1"/>
  <c r="I388" i="1"/>
  <c r="F388" i="1"/>
  <c r="C388" i="1"/>
  <c r="O387" i="1"/>
  <c r="L387" i="1"/>
  <c r="I387" i="1"/>
  <c r="F387" i="1"/>
  <c r="C387" i="1"/>
  <c r="Q386" i="1"/>
  <c r="Q385" i="1" s="1"/>
  <c r="Q384" i="1" s="1"/>
  <c r="P386" i="1"/>
  <c r="N386" i="1"/>
  <c r="M386" i="1"/>
  <c r="K386" i="1"/>
  <c r="K385" i="1" s="1"/>
  <c r="K384" i="1" s="1"/>
  <c r="K383" i="1" s="1"/>
  <c r="J386" i="1"/>
  <c r="I386" i="1"/>
  <c r="H386" i="1"/>
  <c r="G386" i="1"/>
  <c r="F386" i="1" s="1"/>
  <c r="E386" i="1"/>
  <c r="D386" i="1"/>
  <c r="P385" i="1"/>
  <c r="O385" i="1" s="1"/>
  <c r="J385" i="1"/>
  <c r="I385" i="1" s="1"/>
  <c r="H385" i="1"/>
  <c r="H384" i="1" s="1"/>
  <c r="H383" i="1" s="1"/>
  <c r="E385" i="1"/>
  <c r="E384" i="1" s="1"/>
  <c r="E383" i="1" s="1"/>
  <c r="P384" i="1"/>
  <c r="P383" i="1" s="1"/>
  <c r="O382" i="1"/>
  <c r="L382" i="1"/>
  <c r="I382" i="1"/>
  <c r="F382" i="1"/>
  <c r="C382" i="1"/>
  <c r="O381" i="1"/>
  <c r="L381" i="1"/>
  <c r="I381" i="1"/>
  <c r="F381" i="1"/>
  <c r="C381" i="1"/>
  <c r="Q380" i="1"/>
  <c r="Q379" i="1" s="1"/>
  <c r="Q378" i="1" s="1"/>
  <c r="P380" i="1"/>
  <c r="O380" i="1" s="1"/>
  <c r="N380" i="1"/>
  <c r="M380" i="1"/>
  <c r="L380" i="1" s="1"/>
  <c r="K380" i="1"/>
  <c r="K379" i="1" s="1"/>
  <c r="K378" i="1" s="1"/>
  <c r="J380" i="1"/>
  <c r="I380" i="1" s="1"/>
  <c r="H380" i="1"/>
  <c r="H379" i="1" s="1"/>
  <c r="G380" i="1"/>
  <c r="E380" i="1"/>
  <c r="E379" i="1" s="1"/>
  <c r="E378" i="1" s="1"/>
  <c r="D380" i="1"/>
  <c r="C380" i="1"/>
  <c r="N379" i="1"/>
  <c r="N378" i="1" s="1"/>
  <c r="J379" i="1"/>
  <c r="I379" i="1" s="1"/>
  <c r="D379" i="1"/>
  <c r="O377" i="1"/>
  <c r="L377" i="1"/>
  <c r="I377" i="1"/>
  <c r="F377" i="1"/>
  <c r="C377" i="1"/>
  <c r="Q376" i="1"/>
  <c r="P376" i="1"/>
  <c r="O376" i="1" s="1"/>
  <c r="N376" i="1"/>
  <c r="N375" i="1" s="1"/>
  <c r="M376" i="1"/>
  <c r="L376" i="1" s="1"/>
  <c r="K376" i="1"/>
  <c r="J376" i="1"/>
  <c r="H376" i="1"/>
  <c r="H375" i="1" s="1"/>
  <c r="H374" i="1" s="1"/>
  <c r="G376" i="1"/>
  <c r="F376" i="1"/>
  <c r="E376" i="1"/>
  <c r="E375" i="1" s="1"/>
  <c r="D376" i="1"/>
  <c r="Q375" i="1"/>
  <c r="M375" i="1"/>
  <c r="G375" i="1"/>
  <c r="N374" i="1"/>
  <c r="Q373" i="1"/>
  <c r="Q366" i="1" s="1"/>
  <c r="Q356" i="1" s="1"/>
  <c r="P373" i="1"/>
  <c r="N373" i="1"/>
  <c r="N366" i="1" s="1"/>
  <c r="M373" i="1"/>
  <c r="K373" i="1"/>
  <c r="K366" i="1" s="1"/>
  <c r="K356" i="1" s="1"/>
  <c r="J373" i="1"/>
  <c r="I373" i="1"/>
  <c r="H373" i="1"/>
  <c r="G373" i="1"/>
  <c r="E373" i="1"/>
  <c r="E366" i="1" s="1"/>
  <c r="E356" i="1" s="1"/>
  <c r="D373" i="1"/>
  <c r="Q372" i="1"/>
  <c r="P372" i="1"/>
  <c r="N372" i="1"/>
  <c r="M372" i="1"/>
  <c r="K372" i="1"/>
  <c r="J372" i="1"/>
  <c r="H372" i="1"/>
  <c r="H363" i="1" s="1"/>
  <c r="H353" i="1" s="1"/>
  <c r="G372" i="1"/>
  <c r="G363" i="1" s="1"/>
  <c r="F363" i="1" s="1"/>
  <c r="E372" i="1"/>
  <c r="E363" i="1" s="1"/>
  <c r="E353" i="1" s="1"/>
  <c r="D372" i="1"/>
  <c r="Q371" i="1"/>
  <c r="Q362" i="1" s="1"/>
  <c r="Q352" i="1" s="1"/>
  <c r="P371" i="1"/>
  <c r="N371" i="1"/>
  <c r="M371" i="1"/>
  <c r="K371" i="1"/>
  <c r="K362" i="1" s="1"/>
  <c r="K352" i="1" s="1"/>
  <c r="J371" i="1"/>
  <c r="I371" i="1"/>
  <c r="H371" i="1"/>
  <c r="G371" i="1"/>
  <c r="E371" i="1"/>
  <c r="E362" i="1" s="1"/>
  <c r="E352" i="1" s="1"/>
  <c r="D371" i="1"/>
  <c r="Q370" i="1"/>
  <c r="M370" i="1"/>
  <c r="K370" i="1"/>
  <c r="J370" i="1"/>
  <c r="H370" i="1"/>
  <c r="G370" i="1"/>
  <c r="E370" i="1"/>
  <c r="D370" i="1"/>
  <c r="Q369" i="1"/>
  <c r="P366" i="1"/>
  <c r="O366" i="1" s="1"/>
  <c r="J366" i="1"/>
  <c r="H366" i="1"/>
  <c r="Q365" i="1"/>
  <c r="P365" i="1"/>
  <c r="O365" i="1" s="1"/>
  <c r="N365" i="1"/>
  <c r="M365" i="1"/>
  <c r="L365" i="1" s="1"/>
  <c r="K365" i="1"/>
  <c r="J365" i="1"/>
  <c r="I365" i="1" s="1"/>
  <c r="H365" i="1"/>
  <c r="G365" i="1"/>
  <c r="E365" i="1"/>
  <c r="D365" i="1"/>
  <c r="Q364" i="1"/>
  <c r="N364" i="1"/>
  <c r="L364" i="1" s="1"/>
  <c r="M364" i="1"/>
  <c r="K364" i="1"/>
  <c r="J364" i="1"/>
  <c r="I364" i="1" s="1"/>
  <c r="H364" i="1"/>
  <c r="G364" i="1"/>
  <c r="F364" i="1" s="1"/>
  <c r="E364" i="1"/>
  <c r="D364" i="1"/>
  <c r="Q363" i="1"/>
  <c r="M363" i="1"/>
  <c r="K363" i="1"/>
  <c r="P362" i="1"/>
  <c r="N362" i="1"/>
  <c r="N352" i="1" s="1"/>
  <c r="J362" i="1"/>
  <c r="H362" i="1"/>
  <c r="H352" i="1" s="1"/>
  <c r="Q361" i="1"/>
  <c r="Q351" i="1" s="1"/>
  <c r="K361" i="1"/>
  <c r="K351" i="1" s="1"/>
  <c r="G361" i="1"/>
  <c r="E361" i="1"/>
  <c r="E351" i="1" s="1"/>
  <c r="Q359" i="1"/>
  <c r="P359" i="1"/>
  <c r="P349" i="1" s="1"/>
  <c r="O349" i="1" s="1"/>
  <c r="N359" i="1"/>
  <c r="N349" i="1" s="1"/>
  <c r="M359" i="1"/>
  <c r="K359" i="1"/>
  <c r="J359" i="1"/>
  <c r="I359" i="1"/>
  <c r="H359" i="1"/>
  <c r="G359" i="1"/>
  <c r="F359" i="1" s="1"/>
  <c r="E359" i="1"/>
  <c r="D359" i="1"/>
  <c r="Q355" i="1"/>
  <c r="N355" i="1"/>
  <c r="M355" i="1"/>
  <c r="L355" i="1" s="1"/>
  <c r="K355" i="1"/>
  <c r="J355" i="1"/>
  <c r="I355" i="1" s="1"/>
  <c r="H355" i="1"/>
  <c r="G355" i="1"/>
  <c r="D355" i="1"/>
  <c r="Q354" i="1"/>
  <c r="N354" i="1"/>
  <c r="K354" i="1"/>
  <c r="J354" i="1"/>
  <c r="I354" i="1" s="1"/>
  <c r="H354" i="1"/>
  <c r="G354" i="1"/>
  <c r="F354" i="1" s="1"/>
  <c r="E354" i="1"/>
  <c r="D354" i="1"/>
  <c r="Q353" i="1"/>
  <c r="G353" i="1"/>
  <c r="F353" i="1" s="1"/>
  <c r="P352" i="1"/>
  <c r="O352" i="1" s="1"/>
  <c r="J352" i="1"/>
  <c r="I352" i="1" s="1"/>
  <c r="G351" i="1"/>
  <c r="Q349" i="1"/>
  <c r="M349" i="1"/>
  <c r="K349" i="1"/>
  <c r="I349" i="1" s="1"/>
  <c r="J349" i="1"/>
  <c r="H349" i="1"/>
  <c r="G349" i="1"/>
  <c r="F349" i="1" s="1"/>
  <c r="E349" i="1"/>
  <c r="O346" i="1"/>
  <c r="L346" i="1"/>
  <c r="I346" i="1"/>
  <c r="F346" i="1"/>
  <c r="C346" i="1"/>
  <c r="Q345" i="1"/>
  <c r="Q344" i="1" s="1"/>
  <c r="P345" i="1"/>
  <c r="N345" i="1"/>
  <c r="M345" i="1"/>
  <c r="K345" i="1"/>
  <c r="K344" i="1" s="1"/>
  <c r="J345" i="1"/>
  <c r="H345" i="1"/>
  <c r="G345" i="1"/>
  <c r="E345" i="1"/>
  <c r="D345" i="1"/>
  <c r="N344" i="1"/>
  <c r="N343" i="1" s="1"/>
  <c r="H344" i="1"/>
  <c r="H343" i="1" s="1"/>
  <c r="D344" i="1"/>
  <c r="Q343" i="1"/>
  <c r="K343" i="1"/>
  <c r="O342" i="1"/>
  <c r="L342" i="1"/>
  <c r="I342" i="1"/>
  <c r="F342" i="1"/>
  <c r="C342" i="1"/>
  <c r="O341" i="1"/>
  <c r="L341" i="1"/>
  <c r="I341" i="1"/>
  <c r="F341" i="1"/>
  <c r="C341" i="1"/>
  <c r="Q340" i="1"/>
  <c r="P340" i="1"/>
  <c r="O340" i="1" s="1"/>
  <c r="N340" i="1"/>
  <c r="M340" i="1"/>
  <c r="K340" i="1"/>
  <c r="K338" i="1" s="1"/>
  <c r="J340" i="1"/>
  <c r="H340" i="1"/>
  <c r="G340" i="1"/>
  <c r="E340" i="1"/>
  <c r="D340" i="1"/>
  <c r="O339" i="1"/>
  <c r="L339" i="1"/>
  <c r="I339" i="1"/>
  <c r="F339" i="1"/>
  <c r="C339" i="1"/>
  <c r="Q338" i="1"/>
  <c r="N338" i="1"/>
  <c r="N337" i="1" s="1"/>
  <c r="J338" i="1"/>
  <c r="G338" i="1"/>
  <c r="G337" i="1" s="1"/>
  <c r="E338" i="1"/>
  <c r="Q337" i="1"/>
  <c r="K337" i="1"/>
  <c r="O336" i="1"/>
  <c r="L336" i="1"/>
  <c r="I336" i="1"/>
  <c r="F336" i="1"/>
  <c r="C336" i="1"/>
  <c r="Q335" i="1"/>
  <c r="O335" i="1" s="1"/>
  <c r="P335" i="1"/>
  <c r="N335" i="1"/>
  <c r="M335" i="1"/>
  <c r="L335" i="1" s="1"/>
  <c r="K335" i="1"/>
  <c r="J335" i="1"/>
  <c r="I335" i="1" s="1"/>
  <c r="H335" i="1"/>
  <c r="G335" i="1"/>
  <c r="E335" i="1"/>
  <c r="D335" i="1"/>
  <c r="C335" i="1"/>
  <c r="O334" i="1"/>
  <c r="L334" i="1"/>
  <c r="I334" i="1"/>
  <c r="F334" i="1"/>
  <c r="C334" i="1"/>
  <c r="O333" i="1"/>
  <c r="L333" i="1"/>
  <c r="I333" i="1"/>
  <c r="F333" i="1"/>
  <c r="C333" i="1"/>
  <c r="Q332" i="1"/>
  <c r="P332" i="1"/>
  <c r="N332" i="1"/>
  <c r="M332" i="1"/>
  <c r="M327" i="1" s="1"/>
  <c r="K332" i="1"/>
  <c r="J332" i="1"/>
  <c r="H332" i="1"/>
  <c r="G332" i="1"/>
  <c r="F332" i="1"/>
  <c r="E332" i="1"/>
  <c r="D332" i="1"/>
  <c r="Q331" i="1"/>
  <c r="Q330" i="1" s="1"/>
  <c r="M331" i="1"/>
  <c r="G331" i="1"/>
  <c r="E331" i="1"/>
  <c r="E330" i="1" s="1"/>
  <c r="Q329" i="1"/>
  <c r="P329" i="1"/>
  <c r="N329" i="1"/>
  <c r="M329" i="1"/>
  <c r="K329" i="1"/>
  <c r="I329" i="1" s="1"/>
  <c r="J329" i="1"/>
  <c r="H329" i="1"/>
  <c r="G329" i="1"/>
  <c r="F329" i="1" s="1"/>
  <c r="E329" i="1"/>
  <c r="D329" i="1"/>
  <c r="C329" i="1" s="1"/>
  <c r="Q328" i="1"/>
  <c r="P328" i="1"/>
  <c r="N328" i="1"/>
  <c r="M328" i="1"/>
  <c r="L328" i="1"/>
  <c r="K328" i="1"/>
  <c r="J328" i="1"/>
  <c r="I328" i="1" s="1"/>
  <c r="H328" i="1"/>
  <c r="G328" i="1"/>
  <c r="F328" i="1" s="1"/>
  <c r="E328" i="1"/>
  <c r="D328" i="1"/>
  <c r="Q327" i="1"/>
  <c r="G327" i="1"/>
  <c r="E327" i="1"/>
  <c r="Q326" i="1"/>
  <c r="P326" i="1"/>
  <c r="N326" i="1"/>
  <c r="M326" i="1"/>
  <c r="L326" i="1" s="1"/>
  <c r="K326" i="1"/>
  <c r="J326" i="1"/>
  <c r="H326" i="1"/>
  <c r="F326" i="1" s="1"/>
  <c r="G326" i="1"/>
  <c r="E326" i="1"/>
  <c r="D326" i="1"/>
  <c r="C326" i="1" s="1"/>
  <c r="Q325" i="1"/>
  <c r="O323" i="1"/>
  <c r="L323" i="1"/>
  <c r="I323" i="1"/>
  <c r="F323" i="1"/>
  <c r="C323" i="1"/>
  <c r="O322" i="1"/>
  <c r="L322" i="1"/>
  <c r="I322" i="1"/>
  <c r="F322" i="1"/>
  <c r="C322" i="1"/>
  <c r="Q321" i="1"/>
  <c r="Q320" i="1" s="1"/>
  <c r="P321" i="1"/>
  <c r="N321" i="1"/>
  <c r="M321" i="1"/>
  <c r="K321" i="1"/>
  <c r="J321" i="1"/>
  <c r="H321" i="1"/>
  <c r="G321" i="1"/>
  <c r="E321" i="1"/>
  <c r="E320" i="1" s="1"/>
  <c r="D321" i="1"/>
  <c r="N320" i="1"/>
  <c r="J320" i="1"/>
  <c r="H320" i="1"/>
  <c r="O319" i="1"/>
  <c r="L319" i="1"/>
  <c r="I319" i="1"/>
  <c r="F319" i="1"/>
  <c r="C319" i="1"/>
  <c r="O318" i="1"/>
  <c r="L318" i="1"/>
  <c r="I318" i="1"/>
  <c r="F318" i="1"/>
  <c r="C318" i="1"/>
  <c r="Q317" i="1"/>
  <c r="P317" i="1"/>
  <c r="N317" i="1"/>
  <c r="M317" i="1"/>
  <c r="K317" i="1"/>
  <c r="K316" i="1" s="1"/>
  <c r="J317" i="1"/>
  <c r="I317" i="1" s="1"/>
  <c r="H317" i="1"/>
  <c r="G317" i="1"/>
  <c r="E317" i="1"/>
  <c r="E316" i="1" s="1"/>
  <c r="D317" i="1"/>
  <c r="D316" i="1" s="1"/>
  <c r="C317" i="1"/>
  <c r="P316" i="1"/>
  <c r="N316" i="1"/>
  <c r="N315" i="1" s="1"/>
  <c r="J316" i="1"/>
  <c r="H316" i="1"/>
  <c r="H315" i="1" s="1"/>
  <c r="K315" i="1"/>
  <c r="E315" i="1"/>
  <c r="O314" i="1"/>
  <c r="L314" i="1"/>
  <c r="I314" i="1"/>
  <c r="F314" i="1"/>
  <c r="C314" i="1"/>
  <c r="O313" i="1"/>
  <c r="L313" i="1"/>
  <c r="I313" i="1"/>
  <c r="F313" i="1"/>
  <c r="C313" i="1"/>
  <c r="Q312" i="1"/>
  <c r="P312" i="1"/>
  <c r="N312" i="1"/>
  <c r="N311" i="1" s="1"/>
  <c r="N310" i="1" s="1"/>
  <c r="N305" i="1" s="1"/>
  <c r="M312" i="1"/>
  <c r="K312" i="1"/>
  <c r="J312" i="1"/>
  <c r="H312" i="1"/>
  <c r="G312" i="1"/>
  <c r="E312" i="1"/>
  <c r="E311" i="1" s="1"/>
  <c r="D312" i="1"/>
  <c r="D307" i="1" s="1"/>
  <c r="C307" i="1" s="1"/>
  <c r="Q311" i="1"/>
  <c r="Q310" i="1" s="1"/>
  <c r="K311" i="1"/>
  <c r="K310" i="1" s="1"/>
  <c r="K305" i="1" s="1"/>
  <c r="G311" i="1"/>
  <c r="Q309" i="1"/>
  <c r="P309" i="1"/>
  <c r="O309" i="1"/>
  <c r="N309" i="1"/>
  <c r="M309" i="1"/>
  <c r="K309" i="1"/>
  <c r="J309" i="1"/>
  <c r="I309" i="1"/>
  <c r="H309" i="1"/>
  <c r="G309" i="1"/>
  <c r="F309" i="1" s="1"/>
  <c r="E309" i="1"/>
  <c r="D309" i="1"/>
  <c r="C309" i="1" s="1"/>
  <c r="Q308" i="1"/>
  <c r="P308" i="1"/>
  <c r="O308" i="1" s="1"/>
  <c r="N308" i="1"/>
  <c r="M308" i="1"/>
  <c r="K308" i="1"/>
  <c r="J308" i="1"/>
  <c r="H308" i="1"/>
  <c r="G308" i="1"/>
  <c r="F308" i="1"/>
  <c r="E308" i="1"/>
  <c r="E265" i="1" s="1"/>
  <c r="D308" i="1"/>
  <c r="P307" i="1"/>
  <c r="K307" i="1"/>
  <c r="J307" i="1"/>
  <c r="I307" i="1" s="1"/>
  <c r="G307" i="1"/>
  <c r="E307" i="1"/>
  <c r="N306" i="1"/>
  <c r="O304" i="1"/>
  <c r="L304" i="1"/>
  <c r="I304" i="1"/>
  <c r="F304" i="1"/>
  <c r="C304" i="1"/>
  <c r="O303" i="1"/>
  <c r="L303" i="1"/>
  <c r="I303" i="1"/>
  <c r="F303" i="1"/>
  <c r="C303" i="1"/>
  <c r="Q302" i="1"/>
  <c r="P302" i="1"/>
  <c r="O302" i="1" s="1"/>
  <c r="N302" i="1"/>
  <c r="N301" i="1" s="1"/>
  <c r="N300" i="1" s="1"/>
  <c r="M302" i="1"/>
  <c r="K302" i="1"/>
  <c r="J302" i="1"/>
  <c r="I302" i="1" s="1"/>
  <c r="H302" i="1"/>
  <c r="G302" i="1"/>
  <c r="E302" i="1"/>
  <c r="E301" i="1" s="1"/>
  <c r="E300" i="1" s="1"/>
  <c r="D302" i="1"/>
  <c r="Q301" i="1"/>
  <c r="Q300" i="1" s="1"/>
  <c r="K301" i="1"/>
  <c r="K300" i="1" s="1"/>
  <c r="G301" i="1"/>
  <c r="O299" i="1"/>
  <c r="L299" i="1"/>
  <c r="I299" i="1"/>
  <c r="F299" i="1"/>
  <c r="C299" i="1"/>
  <c r="O298" i="1"/>
  <c r="L298" i="1"/>
  <c r="I298" i="1"/>
  <c r="F298" i="1"/>
  <c r="C298" i="1"/>
  <c r="Q297" i="1"/>
  <c r="Q296" i="1" s="1"/>
  <c r="Q295" i="1" s="1"/>
  <c r="P297" i="1"/>
  <c r="N297" i="1"/>
  <c r="N296" i="1" s="1"/>
  <c r="N295" i="1" s="1"/>
  <c r="M297" i="1"/>
  <c r="L297" i="1" s="1"/>
  <c r="K297" i="1"/>
  <c r="J297" i="1"/>
  <c r="H297" i="1"/>
  <c r="G297" i="1"/>
  <c r="F297" i="1" s="1"/>
  <c r="E297" i="1"/>
  <c r="E296" i="1" s="1"/>
  <c r="E295" i="1" s="1"/>
  <c r="D297" i="1"/>
  <c r="C297" i="1"/>
  <c r="P296" i="1"/>
  <c r="O296" i="1" s="1"/>
  <c r="J296" i="1"/>
  <c r="H296" i="1"/>
  <c r="H295" i="1" s="1"/>
  <c r="D296" i="1"/>
  <c r="C296" i="1" s="1"/>
  <c r="O294" i="1"/>
  <c r="L294" i="1"/>
  <c r="I294" i="1"/>
  <c r="F294" i="1"/>
  <c r="C294" i="1"/>
  <c r="Q293" i="1"/>
  <c r="Q292" i="1" s="1"/>
  <c r="Q291" i="1" s="1"/>
  <c r="Q290" i="1" s="1"/>
  <c r="Q288" i="1" s="1"/>
  <c r="Q287" i="1" s="1"/>
  <c r="O293" i="1"/>
  <c r="N293" i="1"/>
  <c r="N292" i="1" s="1"/>
  <c r="N291" i="1" s="1"/>
  <c r="M293" i="1"/>
  <c r="K293" i="1"/>
  <c r="K292" i="1" s="1"/>
  <c r="K291" i="1" s="1"/>
  <c r="K290" i="1" s="1"/>
  <c r="K288" i="1" s="1"/>
  <c r="J293" i="1"/>
  <c r="I293" i="1"/>
  <c r="H293" i="1"/>
  <c r="G293" i="1"/>
  <c r="F293" i="1" s="1"/>
  <c r="E293" i="1"/>
  <c r="E292" i="1" s="1"/>
  <c r="E291" i="1" s="1"/>
  <c r="E290" i="1" s="1"/>
  <c r="E288" i="1" s="1"/>
  <c r="E287" i="1" s="1"/>
  <c r="D293" i="1"/>
  <c r="P292" i="1"/>
  <c r="J292" i="1"/>
  <c r="H292" i="1"/>
  <c r="H291" i="1" s="1"/>
  <c r="H290" i="1" s="1"/>
  <c r="H288" i="1" s="1"/>
  <c r="H287" i="1" s="1"/>
  <c r="O289" i="1"/>
  <c r="L289" i="1"/>
  <c r="I289" i="1"/>
  <c r="F289" i="1"/>
  <c r="C289" i="1"/>
  <c r="K287" i="1"/>
  <c r="O286" i="1"/>
  <c r="L286" i="1"/>
  <c r="I286" i="1"/>
  <c r="F286" i="1"/>
  <c r="C286" i="1"/>
  <c r="Q285" i="1"/>
  <c r="Q275" i="1" s="1"/>
  <c r="P285" i="1"/>
  <c r="N285" i="1"/>
  <c r="N284" i="1" s="1"/>
  <c r="M285" i="1"/>
  <c r="M284" i="1" s="1"/>
  <c r="L284" i="1" s="1"/>
  <c r="L285" i="1"/>
  <c r="K285" i="1"/>
  <c r="J285" i="1"/>
  <c r="I285" i="1" s="1"/>
  <c r="H285" i="1"/>
  <c r="H284" i="1" s="1"/>
  <c r="G285" i="1"/>
  <c r="E285" i="1"/>
  <c r="D285" i="1"/>
  <c r="C285" i="1" s="1"/>
  <c r="K284" i="1"/>
  <c r="K283" i="1" s="1"/>
  <c r="E284" i="1"/>
  <c r="Q282" i="1"/>
  <c r="P282" i="1"/>
  <c r="O282" i="1"/>
  <c r="N282" i="1"/>
  <c r="N271" i="1" s="1"/>
  <c r="L271" i="1" s="1"/>
  <c r="M282" i="1"/>
  <c r="K282" i="1"/>
  <c r="J282" i="1"/>
  <c r="J271" i="1" s="1"/>
  <c r="I282" i="1"/>
  <c r="H282" i="1"/>
  <c r="G282" i="1"/>
  <c r="F282" i="1" s="1"/>
  <c r="E282" i="1"/>
  <c r="E271" i="1" s="1"/>
  <c r="D282" i="1"/>
  <c r="Q281" i="1"/>
  <c r="P281" i="1"/>
  <c r="O281" i="1" s="1"/>
  <c r="N281" i="1"/>
  <c r="L281" i="1" s="1"/>
  <c r="M281" i="1"/>
  <c r="K281" i="1"/>
  <c r="K270" i="1" s="1"/>
  <c r="J281" i="1"/>
  <c r="H281" i="1"/>
  <c r="G281" i="1"/>
  <c r="F281" i="1"/>
  <c r="E281" i="1"/>
  <c r="E270" i="1" s="1"/>
  <c r="D281" i="1"/>
  <c r="Q280" i="1"/>
  <c r="P280" i="1"/>
  <c r="O280" i="1" s="1"/>
  <c r="M280" i="1"/>
  <c r="K280" i="1"/>
  <c r="J280" i="1"/>
  <c r="I280" i="1"/>
  <c r="H280" i="1"/>
  <c r="G280" i="1"/>
  <c r="F280" i="1" s="1"/>
  <c r="E280" i="1"/>
  <c r="Q279" i="1"/>
  <c r="P279" i="1"/>
  <c r="O279" i="1" s="1"/>
  <c r="K279" i="1"/>
  <c r="H279" i="1"/>
  <c r="H268" i="1" s="1"/>
  <c r="E279" i="1"/>
  <c r="E268" i="1" s="1"/>
  <c r="Q278" i="1"/>
  <c r="K278" i="1"/>
  <c r="H278" i="1"/>
  <c r="Q277" i="1"/>
  <c r="K277" i="1"/>
  <c r="H277" i="1"/>
  <c r="E277" i="1"/>
  <c r="Q276" i="1"/>
  <c r="Q265" i="1" s="1"/>
  <c r="P276" i="1"/>
  <c r="N276" i="1"/>
  <c r="M276" i="1"/>
  <c r="L276" i="1" s="1"/>
  <c r="K276" i="1"/>
  <c r="I276" i="1" s="1"/>
  <c r="J276" i="1"/>
  <c r="H276" i="1"/>
  <c r="H265" i="1" s="1"/>
  <c r="G276" i="1"/>
  <c r="E276" i="1"/>
  <c r="D276" i="1"/>
  <c r="C276" i="1"/>
  <c r="P275" i="1"/>
  <c r="G275" i="1"/>
  <c r="Q274" i="1"/>
  <c r="Q263" i="1" s="1"/>
  <c r="P274" i="1"/>
  <c r="N274" i="1"/>
  <c r="M274" i="1"/>
  <c r="L274" i="1" s="1"/>
  <c r="K274" i="1"/>
  <c r="J274" i="1"/>
  <c r="H274" i="1"/>
  <c r="H263" i="1" s="1"/>
  <c r="G274" i="1"/>
  <c r="E274" i="1"/>
  <c r="D274" i="1"/>
  <c r="C274" i="1"/>
  <c r="Q271" i="1"/>
  <c r="P271" i="1"/>
  <c r="O271" i="1" s="1"/>
  <c r="M271" i="1"/>
  <c r="K271" i="1"/>
  <c r="H271" i="1"/>
  <c r="G271" i="1"/>
  <c r="F271" i="1"/>
  <c r="Q270" i="1"/>
  <c r="M270" i="1"/>
  <c r="H270" i="1"/>
  <c r="G270" i="1"/>
  <c r="D270" i="1"/>
  <c r="C270" i="1" s="1"/>
  <c r="Q269" i="1"/>
  <c r="M269" i="1"/>
  <c r="K269" i="1"/>
  <c r="J269" i="1"/>
  <c r="I269" i="1" s="1"/>
  <c r="H269" i="1"/>
  <c r="G269" i="1"/>
  <c r="F269" i="1" s="1"/>
  <c r="E269" i="1"/>
  <c r="Q268" i="1"/>
  <c r="K268" i="1"/>
  <c r="Q267" i="1"/>
  <c r="K267" i="1"/>
  <c r="H267" i="1"/>
  <c r="Q266" i="1"/>
  <c r="K266" i="1"/>
  <c r="H266" i="1"/>
  <c r="E266" i="1"/>
  <c r="K265" i="1"/>
  <c r="D265" i="1"/>
  <c r="P263" i="1"/>
  <c r="N263" i="1"/>
  <c r="J263" i="1"/>
  <c r="E263" i="1"/>
  <c r="D263" i="1"/>
  <c r="O260" i="1"/>
  <c r="L260" i="1"/>
  <c r="I260" i="1"/>
  <c r="F260" i="1"/>
  <c r="C260" i="1"/>
  <c r="Q259" i="1"/>
  <c r="P259" i="1"/>
  <c r="O259" i="1" s="1"/>
  <c r="N259" i="1"/>
  <c r="M259" i="1"/>
  <c r="L259" i="1" s="1"/>
  <c r="K259" i="1"/>
  <c r="J259" i="1"/>
  <c r="I259" i="1" s="1"/>
  <c r="H259" i="1"/>
  <c r="G259" i="1"/>
  <c r="F259" i="1"/>
  <c r="E259" i="1"/>
  <c r="D259" i="1"/>
  <c r="O258" i="1"/>
  <c r="L258" i="1"/>
  <c r="I258" i="1"/>
  <c r="F258" i="1"/>
  <c r="C258" i="1"/>
  <c r="O257" i="1"/>
  <c r="L257" i="1"/>
  <c r="I257" i="1"/>
  <c r="F257" i="1"/>
  <c r="C257" i="1"/>
  <c r="Q256" i="1"/>
  <c r="Q255" i="1" s="1"/>
  <c r="Q254" i="1" s="1"/>
  <c r="P256" i="1"/>
  <c r="N256" i="1"/>
  <c r="N255" i="1" s="1"/>
  <c r="N254" i="1" s="1"/>
  <c r="M256" i="1"/>
  <c r="L256" i="1" s="1"/>
  <c r="K256" i="1"/>
  <c r="K255" i="1" s="1"/>
  <c r="K254" i="1" s="1"/>
  <c r="J256" i="1"/>
  <c r="I256" i="1"/>
  <c r="H256" i="1"/>
  <c r="G256" i="1"/>
  <c r="E256" i="1"/>
  <c r="E255" i="1" s="1"/>
  <c r="E254" i="1" s="1"/>
  <c r="D256" i="1"/>
  <c r="D255" i="1" s="1"/>
  <c r="C255" i="1" s="1"/>
  <c r="C256" i="1"/>
  <c r="P255" i="1"/>
  <c r="J255" i="1"/>
  <c r="I255" i="1" s="1"/>
  <c r="H255" i="1"/>
  <c r="H254" i="1" s="1"/>
  <c r="O253" i="1"/>
  <c r="L253" i="1"/>
  <c r="I253" i="1"/>
  <c r="F253" i="1"/>
  <c r="C253" i="1"/>
  <c r="O252" i="1"/>
  <c r="L252" i="1"/>
  <c r="I252" i="1"/>
  <c r="F252" i="1"/>
  <c r="C252" i="1"/>
  <c r="Q251" i="1"/>
  <c r="P251" i="1"/>
  <c r="N251" i="1"/>
  <c r="N250" i="1" s="1"/>
  <c r="M251" i="1"/>
  <c r="M250" i="1" s="1"/>
  <c r="L250" i="1" s="1"/>
  <c r="L251" i="1"/>
  <c r="K251" i="1"/>
  <c r="K250" i="1" s="1"/>
  <c r="J251" i="1"/>
  <c r="H251" i="1"/>
  <c r="H250" i="1" s="1"/>
  <c r="G251" i="1"/>
  <c r="E251" i="1"/>
  <c r="D251" i="1"/>
  <c r="C251" i="1" s="1"/>
  <c r="Q250" i="1"/>
  <c r="E250" i="1"/>
  <c r="O249" i="1"/>
  <c r="L249" i="1"/>
  <c r="I249" i="1"/>
  <c r="F249" i="1"/>
  <c r="C249" i="1"/>
  <c r="Q248" i="1"/>
  <c r="Q247" i="1" s="1"/>
  <c r="Q246" i="1" s="1"/>
  <c r="P248" i="1"/>
  <c r="O248" i="1" s="1"/>
  <c r="N248" i="1"/>
  <c r="N247" i="1" s="1"/>
  <c r="N246" i="1" s="1"/>
  <c r="M248" i="1"/>
  <c r="K248" i="1"/>
  <c r="K247" i="1" s="1"/>
  <c r="K246" i="1" s="1"/>
  <c r="J248" i="1"/>
  <c r="I248" i="1"/>
  <c r="H248" i="1"/>
  <c r="G248" i="1"/>
  <c r="F248" i="1" s="1"/>
  <c r="E248" i="1"/>
  <c r="E247" i="1" s="1"/>
  <c r="E246" i="1" s="1"/>
  <c r="D248" i="1"/>
  <c r="J247" i="1"/>
  <c r="I247" i="1" s="1"/>
  <c r="H247" i="1"/>
  <c r="H246" i="1" s="1"/>
  <c r="O245" i="1"/>
  <c r="L245" i="1"/>
  <c r="I245" i="1"/>
  <c r="F245" i="1"/>
  <c r="C245" i="1"/>
  <c r="Q244" i="1"/>
  <c r="P244" i="1"/>
  <c r="N244" i="1"/>
  <c r="N243" i="1" s="1"/>
  <c r="M244" i="1"/>
  <c r="K244" i="1"/>
  <c r="K243" i="1" s="1"/>
  <c r="J244" i="1"/>
  <c r="I244" i="1"/>
  <c r="H244" i="1"/>
  <c r="H240" i="1" s="1"/>
  <c r="H236" i="1" s="1"/>
  <c r="G244" i="1"/>
  <c r="E244" i="1"/>
  <c r="E243" i="1" s="1"/>
  <c r="D244" i="1"/>
  <c r="D243" i="1" s="1"/>
  <c r="C244" i="1"/>
  <c r="P243" i="1"/>
  <c r="J243" i="1"/>
  <c r="I243" i="1" s="1"/>
  <c r="H243" i="1"/>
  <c r="Q241" i="1"/>
  <c r="P241" i="1"/>
  <c r="O241" i="1" s="1"/>
  <c r="N241" i="1"/>
  <c r="M241" i="1"/>
  <c r="K241" i="1"/>
  <c r="J241" i="1"/>
  <c r="H241" i="1"/>
  <c r="G241" i="1"/>
  <c r="F241" i="1"/>
  <c r="E241" i="1"/>
  <c r="E237" i="1" s="1"/>
  <c r="D241" i="1"/>
  <c r="P240" i="1"/>
  <c r="N240" i="1"/>
  <c r="N236" i="1" s="1"/>
  <c r="K240" i="1"/>
  <c r="J240" i="1"/>
  <c r="I240" i="1"/>
  <c r="G240" i="1"/>
  <c r="E240" i="1"/>
  <c r="D240" i="1"/>
  <c r="Q237" i="1"/>
  <c r="P237" i="1"/>
  <c r="O237" i="1" s="1"/>
  <c r="M237" i="1"/>
  <c r="K237" i="1"/>
  <c r="H237" i="1"/>
  <c r="G237" i="1"/>
  <c r="F237" i="1"/>
  <c r="D237" i="1"/>
  <c r="P236" i="1"/>
  <c r="K236" i="1"/>
  <c r="J236" i="1"/>
  <c r="I236" i="1" s="1"/>
  <c r="G236" i="1"/>
  <c r="E236" i="1"/>
  <c r="O233" i="1"/>
  <c r="L233" i="1"/>
  <c r="I233" i="1"/>
  <c r="F233" i="1"/>
  <c r="C233" i="1"/>
  <c r="Q232" i="1"/>
  <c r="P232" i="1"/>
  <c r="O232" i="1"/>
  <c r="N232" i="1"/>
  <c r="M232" i="1"/>
  <c r="K232" i="1"/>
  <c r="J232" i="1"/>
  <c r="I232" i="1"/>
  <c r="H232" i="1"/>
  <c r="G232" i="1"/>
  <c r="F232" i="1" s="1"/>
  <c r="E232" i="1"/>
  <c r="D232" i="1"/>
  <c r="C232" i="1" s="1"/>
  <c r="O231" i="1"/>
  <c r="L231" i="1"/>
  <c r="I231" i="1"/>
  <c r="F231" i="1"/>
  <c r="C231" i="1"/>
  <c r="O230" i="1"/>
  <c r="L230" i="1"/>
  <c r="I230" i="1"/>
  <c r="F230" i="1"/>
  <c r="C230" i="1"/>
  <c r="Q229" i="1"/>
  <c r="Q227" i="1" s="1"/>
  <c r="P229" i="1"/>
  <c r="N229" i="1"/>
  <c r="M229" i="1"/>
  <c r="L229" i="1"/>
  <c r="K229" i="1"/>
  <c r="J229" i="1"/>
  <c r="I229" i="1" s="1"/>
  <c r="H229" i="1"/>
  <c r="G229" i="1"/>
  <c r="F229" i="1" s="1"/>
  <c r="E229" i="1"/>
  <c r="D229" i="1"/>
  <c r="C229" i="1" s="1"/>
  <c r="O228" i="1"/>
  <c r="L228" i="1"/>
  <c r="I228" i="1"/>
  <c r="F228" i="1"/>
  <c r="C228" i="1"/>
  <c r="N227" i="1"/>
  <c r="N226" i="1" s="1"/>
  <c r="M227" i="1"/>
  <c r="M226" i="1" s="1"/>
  <c r="L226" i="1" s="1"/>
  <c r="L227" i="1"/>
  <c r="K227" i="1"/>
  <c r="J227" i="1"/>
  <c r="I227" i="1" s="1"/>
  <c r="H227" i="1"/>
  <c r="H226" i="1" s="1"/>
  <c r="G227" i="1"/>
  <c r="F227" i="1" s="1"/>
  <c r="E227" i="1"/>
  <c r="D227" i="1"/>
  <c r="C227" i="1" s="1"/>
  <c r="Q226" i="1"/>
  <c r="K226" i="1"/>
  <c r="E226" i="1"/>
  <c r="O225" i="1"/>
  <c r="L225" i="1"/>
  <c r="I225" i="1"/>
  <c r="F225" i="1"/>
  <c r="C225" i="1"/>
  <c r="O224" i="1"/>
  <c r="L224" i="1"/>
  <c r="I224" i="1"/>
  <c r="F224" i="1"/>
  <c r="C224" i="1"/>
  <c r="Q223" i="1"/>
  <c r="Q217" i="1" s="1"/>
  <c r="P223" i="1"/>
  <c r="N223" i="1"/>
  <c r="N222" i="1" s="1"/>
  <c r="N216" i="1" s="1"/>
  <c r="M223" i="1"/>
  <c r="L223" i="1"/>
  <c r="K223" i="1"/>
  <c r="J223" i="1"/>
  <c r="H223" i="1"/>
  <c r="H222" i="1" s="1"/>
  <c r="G223" i="1"/>
  <c r="G222" i="1" s="1"/>
  <c r="F222" i="1" s="1"/>
  <c r="E223" i="1"/>
  <c r="D223" i="1"/>
  <c r="Q222" i="1"/>
  <c r="M222" i="1"/>
  <c r="E222" i="1"/>
  <c r="E216" i="1" s="1"/>
  <c r="E210" i="1" s="1"/>
  <c r="Q221" i="1"/>
  <c r="N221" i="1"/>
  <c r="M221" i="1"/>
  <c r="L221" i="1"/>
  <c r="K221" i="1"/>
  <c r="J221" i="1"/>
  <c r="H221" i="1"/>
  <c r="G221" i="1"/>
  <c r="E221" i="1"/>
  <c r="D221" i="1"/>
  <c r="C221" i="1" s="1"/>
  <c r="Q220" i="1"/>
  <c r="N220" i="1"/>
  <c r="M220" i="1"/>
  <c r="L220" i="1" s="1"/>
  <c r="K220" i="1"/>
  <c r="K214" i="1" s="1"/>
  <c r="J220" i="1"/>
  <c r="H220" i="1"/>
  <c r="G220" i="1"/>
  <c r="E220" i="1"/>
  <c r="D220" i="1"/>
  <c r="C220" i="1"/>
  <c r="Q219" i="1"/>
  <c r="P219" i="1"/>
  <c r="N219" i="1"/>
  <c r="M219" i="1"/>
  <c r="L219" i="1" s="1"/>
  <c r="K219" i="1"/>
  <c r="J219" i="1"/>
  <c r="H219" i="1"/>
  <c r="H213" i="1" s="1"/>
  <c r="H127" i="1" s="1"/>
  <c r="G219" i="1"/>
  <c r="E219" i="1"/>
  <c r="D219" i="1"/>
  <c r="C219" i="1" s="1"/>
  <c r="Q218" i="1"/>
  <c r="P218" i="1"/>
  <c r="N218" i="1"/>
  <c r="M218" i="1"/>
  <c r="L218" i="1" s="1"/>
  <c r="K218" i="1"/>
  <c r="J218" i="1"/>
  <c r="I218" i="1"/>
  <c r="H218" i="1"/>
  <c r="G218" i="1"/>
  <c r="E218" i="1"/>
  <c r="D218" i="1"/>
  <c r="C218" i="1"/>
  <c r="N217" i="1"/>
  <c r="M217" i="1"/>
  <c r="L217" i="1" s="1"/>
  <c r="J217" i="1"/>
  <c r="H217" i="1"/>
  <c r="H211" i="1" s="1"/>
  <c r="G217" i="1"/>
  <c r="E217" i="1"/>
  <c r="D217" i="1"/>
  <c r="C217" i="1" s="1"/>
  <c r="Q216" i="1"/>
  <c r="P215" i="1"/>
  <c r="N215" i="1"/>
  <c r="M215" i="1"/>
  <c r="K215" i="1"/>
  <c r="J215" i="1"/>
  <c r="I215" i="1" s="1"/>
  <c r="H215" i="1"/>
  <c r="E215" i="1"/>
  <c r="D215" i="1"/>
  <c r="P214" i="1"/>
  <c r="N214" i="1"/>
  <c r="N128" i="1" s="1"/>
  <c r="M214" i="1"/>
  <c r="J214" i="1"/>
  <c r="I214" i="1"/>
  <c r="H214" i="1"/>
  <c r="E214" i="1"/>
  <c r="D214" i="1"/>
  <c r="C214" i="1"/>
  <c r="Q213" i="1"/>
  <c r="P213" i="1"/>
  <c r="N213" i="1"/>
  <c r="K213" i="1"/>
  <c r="J213" i="1"/>
  <c r="G213" i="1"/>
  <c r="F213" i="1" s="1"/>
  <c r="E213" i="1"/>
  <c r="D213" i="1"/>
  <c r="C213" i="1" s="1"/>
  <c r="Q212" i="1"/>
  <c r="P212" i="1"/>
  <c r="O212" i="1" s="1"/>
  <c r="N212" i="1"/>
  <c r="M212" i="1"/>
  <c r="L212" i="1" s="1"/>
  <c r="K212" i="1"/>
  <c r="I212" i="1" s="1"/>
  <c r="J212" i="1"/>
  <c r="H212" i="1"/>
  <c r="G212" i="1"/>
  <c r="E212" i="1"/>
  <c r="D212" i="1"/>
  <c r="C212" i="1"/>
  <c r="Q211" i="1"/>
  <c r="N211" i="1"/>
  <c r="J211" i="1"/>
  <c r="G211" i="1"/>
  <c r="F211" i="1" s="1"/>
  <c r="E211" i="1"/>
  <c r="D211" i="1"/>
  <c r="C211" i="1" s="1"/>
  <c r="Q210" i="1"/>
  <c r="O209" i="1"/>
  <c r="L209" i="1"/>
  <c r="I209" i="1"/>
  <c r="F209" i="1"/>
  <c r="C209" i="1"/>
  <c r="O208" i="1"/>
  <c r="L208" i="1"/>
  <c r="I208" i="1"/>
  <c r="F208" i="1"/>
  <c r="C208" i="1"/>
  <c r="O207" i="1"/>
  <c r="L207" i="1"/>
  <c r="I207" i="1"/>
  <c r="F207" i="1"/>
  <c r="C207" i="1"/>
  <c r="Q206" i="1"/>
  <c r="Q205" i="1" s="1"/>
  <c r="P206" i="1"/>
  <c r="N206" i="1"/>
  <c r="M206" i="1"/>
  <c r="L206" i="1" s="1"/>
  <c r="K206" i="1"/>
  <c r="K205" i="1" s="1"/>
  <c r="J206" i="1"/>
  <c r="I206" i="1" s="1"/>
  <c r="H206" i="1"/>
  <c r="G206" i="1"/>
  <c r="F206" i="1" s="1"/>
  <c r="E206" i="1"/>
  <c r="E205" i="1" s="1"/>
  <c r="D206" i="1"/>
  <c r="P205" i="1"/>
  <c r="N205" i="1"/>
  <c r="N204" i="1" s="1"/>
  <c r="N198" i="1" s="1"/>
  <c r="H205" i="1"/>
  <c r="H204" i="1" s="1"/>
  <c r="H198" i="1" s="1"/>
  <c r="D205" i="1"/>
  <c r="Q203" i="1"/>
  <c r="P203" i="1"/>
  <c r="N203" i="1"/>
  <c r="M203" i="1"/>
  <c r="L203" i="1" s="1"/>
  <c r="K203" i="1"/>
  <c r="J203" i="1"/>
  <c r="I203" i="1" s="1"/>
  <c r="H203" i="1"/>
  <c r="G203" i="1"/>
  <c r="F203" i="1" s="1"/>
  <c r="E203" i="1"/>
  <c r="D203" i="1"/>
  <c r="C203" i="1" s="1"/>
  <c r="Q202" i="1"/>
  <c r="O202" i="1" s="1"/>
  <c r="P202" i="1"/>
  <c r="N202" i="1"/>
  <c r="M202" i="1"/>
  <c r="L202" i="1" s="1"/>
  <c r="K202" i="1"/>
  <c r="I202" i="1" s="1"/>
  <c r="J202" i="1"/>
  <c r="H202" i="1"/>
  <c r="H129" i="1" s="1"/>
  <c r="F129" i="1" s="1"/>
  <c r="G202" i="1"/>
  <c r="E202" i="1"/>
  <c r="D202" i="1"/>
  <c r="C202" i="1"/>
  <c r="Q201" i="1"/>
  <c r="P201" i="1"/>
  <c r="N201" i="1"/>
  <c r="M201" i="1"/>
  <c r="L201" i="1" s="1"/>
  <c r="K201" i="1"/>
  <c r="J201" i="1"/>
  <c r="I201" i="1" s="1"/>
  <c r="H201" i="1"/>
  <c r="G201" i="1"/>
  <c r="F201" i="1" s="1"/>
  <c r="E201" i="1"/>
  <c r="D201" i="1"/>
  <c r="C201" i="1" s="1"/>
  <c r="P200" i="1"/>
  <c r="N200" i="1"/>
  <c r="M200" i="1"/>
  <c r="L200" i="1" s="1"/>
  <c r="K200" i="1"/>
  <c r="K127" i="1" s="1"/>
  <c r="J200" i="1"/>
  <c r="I200" i="1" s="1"/>
  <c r="H200" i="1"/>
  <c r="G200" i="1"/>
  <c r="F200" i="1" s="1"/>
  <c r="E200" i="1"/>
  <c r="C200" i="1" s="1"/>
  <c r="D200" i="1"/>
  <c r="P199" i="1"/>
  <c r="N199" i="1"/>
  <c r="H199" i="1"/>
  <c r="D199" i="1"/>
  <c r="O197" i="1"/>
  <c r="L197" i="1"/>
  <c r="I197" i="1"/>
  <c r="F197" i="1"/>
  <c r="C197" i="1"/>
  <c r="O196" i="1"/>
  <c r="L196" i="1"/>
  <c r="I196" i="1"/>
  <c r="F196" i="1"/>
  <c r="C196" i="1"/>
  <c r="Q195" i="1"/>
  <c r="P195" i="1"/>
  <c r="O195" i="1" s="1"/>
  <c r="N195" i="1"/>
  <c r="N194" i="1" s="1"/>
  <c r="N190" i="1" s="1"/>
  <c r="M195" i="1"/>
  <c r="L195" i="1" s="1"/>
  <c r="K195" i="1"/>
  <c r="K194" i="1" s="1"/>
  <c r="K190" i="1" s="1"/>
  <c r="J195" i="1"/>
  <c r="J191" i="1" s="1"/>
  <c r="H195" i="1"/>
  <c r="H194" i="1" s="1"/>
  <c r="G195" i="1"/>
  <c r="F195" i="1"/>
  <c r="E195" i="1"/>
  <c r="E194" i="1" s="1"/>
  <c r="E190" i="1" s="1"/>
  <c r="D195" i="1"/>
  <c r="Q194" i="1"/>
  <c r="M194" i="1"/>
  <c r="L194" i="1" s="1"/>
  <c r="G194" i="1"/>
  <c r="F194" i="1" s="1"/>
  <c r="Q193" i="1"/>
  <c r="P193" i="1"/>
  <c r="N193" i="1"/>
  <c r="M193" i="1"/>
  <c r="L193" i="1"/>
  <c r="K193" i="1"/>
  <c r="J193" i="1"/>
  <c r="H193" i="1"/>
  <c r="G193" i="1"/>
  <c r="F193" i="1" s="1"/>
  <c r="E193" i="1"/>
  <c r="D193" i="1"/>
  <c r="Q192" i="1"/>
  <c r="P192" i="1"/>
  <c r="O192" i="1" s="1"/>
  <c r="N192" i="1"/>
  <c r="M192" i="1"/>
  <c r="L192" i="1" s="1"/>
  <c r="K192" i="1"/>
  <c r="J192" i="1"/>
  <c r="I192" i="1" s="1"/>
  <c r="H192" i="1"/>
  <c r="G192" i="1"/>
  <c r="E192" i="1"/>
  <c r="D192" i="1"/>
  <c r="C192" i="1"/>
  <c r="Q191" i="1"/>
  <c r="M191" i="1"/>
  <c r="H191" i="1"/>
  <c r="G191" i="1"/>
  <c r="F191" i="1" s="1"/>
  <c r="D191" i="1"/>
  <c r="Q190" i="1"/>
  <c r="H190" i="1"/>
  <c r="G190" i="1"/>
  <c r="O189" i="1"/>
  <c r="L189" i="1"/>
  <c r="I189" i="1"/>
  <c r="F189" i="1"/>
  <c r="C189" i="1"/>
  <c r="Q188" i="1"/>
  <c r="P188" i="1"/>
  <c r="N188" i="1"/>
  <c r="M188" i="1"/>
  <c r="K188" i="1"/>
  <c r="J188" i="1"/>
  <c r="I188" i="1" s="1"/>
  <c r="H188" i="1"/>
  <c r="G188" i="1"/>
  <c r="F188" i="1" s="1"/>
  <c r="E188" i="1"/>
  <c r="D188" i="1"/>
  <c r="C188" i="1" s="1"/>
  <c r="O187" i="1"/>
  <c r="L187" i="1"/>
  <c r="I187" i="1"/>
  <c r="F187" i="1"/>
  <c r="C187" i="1"/>
  <c r="Q186" i="1"/>
  <c r="Q185" i="1" s="1"/>
  <c r="Q184" i="1" s="1"/>
  <c r="P186" i="1"/>
  <c r="N186" i="1"/>
  <c r="M186" i="1"/>
  <c r="L186" i="1" s="1"/>
  <c r="K186" i="1"/>
  <c r="K185" i="1" s="1"/>
  <c r="K184" i="1" s="1"/>
  <c r="J186" i="1"/>
  <c r="I186" i="1" s="1"/>
  <c r="H186" i="1"/>
  <c r="H173" i="1" s="1"/>
  <c r="H167" i="1" s="1"/>
  <c r="G186" i="1"/>
  <c r="G173" i="1" s="1"/>
  <c r="E186" i="1"/>
  <c r="E185" i="1" s="1"/>
  <c r="E184" i="1" s="1"/>
  <c r="D186" i="1"/>
  <c r="C186" i="1"/>
  <c r="P185" i="1"/>
  <c r="O185" i="1" s="1"/>
  <c r="N185" i="1"/>
  <c r="N184" i="1" s="1"/>
  <c r="J185" i="1"/>
  <c r="H185" i="1"/>
  <c r="H184" i="1" s="1"/>
  <c r="D185" i="1"/>
  <c r="C185" i="1" s="1"/>
  <c r="O183" i="1"/>
  <c r="L183" i="1"/>
  <c r="I183" i="1"/>
  <c r="F183" i="1"/>
  <c r="C183" i="1"/>
  <c r="O182" i="1"/>
  <c r="L182" i="1"/>
  <c r="I182" i="1"/>
  <c r="F182" i="1"/>
  <c r="C182" i="1"/>
  <c r="Q181" i="1"/>
  <c r="P181" i="1"/>
  <c r="N181" i="1"/>
  <c r="N180" i="1" s="1"/>
  <c r="M181" i="1"/>
  <c r="L181" i="1"/>
  <c r="K181" i="1"/>
  <c r="K180" i="1" s="1"/>
  <c r="J181" i="1"/>
  <c r="H181" i="1"/>
  <c r="H180" i="1" s="1"/>
  <c r="G181" i="1"/>
  <c r="F181" i="1" s="1"/>
  <c r="E181" i="1"/>
  <c r="D181" i="1"/>
  <c r="Q180" i="1"/>
  <c r="M180" i="1"/>
  <c r="L180" i="1" s="1"/>
  <c r="E180" i="1"/>
  <c r="O179" i="1"/>
  <c r="L179" i="1"/>
  <c r="I179" i="1"/>
  <c r="F179" i="1"/>
  <c r="C179" i="1"/>
  <c r="Q178" i="1"/>
  <c r="Q177" i="1" s="1"/>
  <c r="P178" i="1"/>
  <c r="O178" i="1"/>
  <c r="N178" i="1"/>
  <c r="M178" i="1"/>
  <c r="K178" i="1"/>
  <c r="K177" i="1" s="1"/>
  <c r="J178" i="1"/>
  <c r="I178" i="1" s="1"/>
  <c r="H178" i="1"/>
  <c r="G178" i="1"/>
  <c r="F178" i="1" s="1"/>
  <c r="E178" i="1"/>
  <c r="E177" i="1" s="1"/>
  <c r="D178" i="1"/>
  <c r="C178" i="1" s="1"/>
  <c r="P177" i="1"/>
  <c r="O177" i="1" s="1"/>
  <c r="N177" i="1"/>
  <c r="N176" i="1" s="1"/>
  <c r="N170" i="1" s="1"/>
  <c r="N164" i="1" s="1"/>
  <c r="H177" i="1"/>
  <c r="H176" i="1" s="1"/>
  <c r="Q175" i="1"/>
  <c r="P175" i="1"/>
  <c r="N175" i="1"/>
  <c r="M175" i="1"/>
  <c r="L175" i="1"/>
  <c r="K175" i="1"/>
  <c r="J175" i="1"/>
  <c r="H175" i="1"/>
  <c r="G175" i="1"/>
  <c r="F175" i="1" s="1"/>
  <c r="E175" i="1"/>
  <c r="D175" i="1"/>
  <c r="C175" i="1" s="1"/>
  <c r="Q174" i="1"/>
  <c r="P174" i="1"/>
  <c r="N174" i="1"/>
  <c r="M174" i="1"/>
  <c r="L174" i="1" s="1"/>
  <c r="K174" i="1"/>
  <c r="J174" i="1"/>
  <c r="I174" i="1" s="1"/>
  <c r="H174" i="1"/>
  <c r="G174" i="1"/>
  <c r="F174" i="1" s="1"/>
  <c r="E174" i="1"/>
  <c r="D174" i="1"/>
  <c r="C174" i="1" s="1"/>
  <c r="Q173" i="1"/>
  <c r="N173" i="1"/>
  <c r="K173" i="1"/>
  <c r="Q172" i="1"/>
  <c r="P172" i="1"/>
  <c r="O172" i="1" s="1"/>
  <c r="N172" i="1"/>
  <c r="M172" i="1"/>
  <c r="L172" i="1" s="1"/>
  <c r="K172" i="1"/>
  <c r="K166" i="1" s="1"/>
  <c r="K124" i="1" s="1"/>
  <c r="J172" i="1"/>
  <c r="I172" i="1" s="1"/>
  <c r="H172" i="1"/>
  <c r="G172" i="1"/>
  <c r="F172" i="1" s="1"/>
  <c r="E172" i="1"/>
  <c r="C172" i="1" s="1"/>
  <c r="D172" i="1"/>
  <c r="N171" i="1"/>
  <c r="N165" i="1" s="1"/>
  <c r="Q169" i="1"/>
  <c r="P169" i="1"/>
  <c r="N169" i="1"/>
  <c r="M169" i="1"/>
  <c r="L169" i="1"/>
  <c r="K169" i="1"/>
  <c r="J169" i="1"/>
  <c r="H169" i="1"/>
  <c r="G169" i="1"/>
  <c r="F169" i="1" s="1"/>
  <c r="E169" i="1"/>
  <c r="D169" i="1"/>
  <c r="Q168" i="1"/>
  <c r="Q126" i="1" s="1"/>
  <c r="P168" i="1"/>
  <c r="N168" i="1"/>
  <c r="M168" i="1"/>
  <c r="L168" i="1" s="1"/>
  <c r="K168" i="1"/>
  <c r="K126" i="1" s="1"/>
  <c r="J168" i="1"/>
  <c r="I168" i="1" s="1"/>
  <c r="H168" i="1"/>
  <c r="G168" i="1"/>
  <c r="F168" i="1" s="1"/>
  <c r="E168" i="1"/>
  <c r="C168" i="1" s="1"/>
  <c r="D168" i="1"/>
  <c r="Q167" i="1"/>
  <c r="N167" i="1"/>
  <c r="K167" i="1"/>
  <c r="Q166" i="1"/>
  <c r="P166" i="1"/>
  <c r="O166" i="1" s="1"/>
  <c r="N166" i="1"/>
  <c r="H166" i="1"/>
  <c r="D166" i="1"/>
  <c r="O163" i="1"/>
  <c r="L163" i="1"/>
  <c r="I163" i="1"/>
  <c r="F163" i="1"/>
  <c r="C163" i="1"/>
  <c r="O162" i="1"/>
  <c r="L162" i="1"/>
  <c r="I162" i="1"/>
  <c r="F162" i="1"/>
  <c r="C162" i="1"/>
  <c r="Q161" i="1"/>
  <c r="P161" i="1"/>
  <c r="N161" i="1"/>
  <c r="N160" i="1" s="1"/>
  <c r="M161" i="1"/>
  <c r="L161" i="1"/>
  <c r="K161" i="1"/>
  <c r="K160" i="1" s="1"/>
  <c r="J161" i="1"/>
  <c r="H161" i="1"/>
  <c r="H160" i="1" s="1"/>
  <c r="G161" i="1"/>
  <c r="F161" i="1" s="1"/>
  <c r="E161" i="1"/>
  <c r="D161" i="1"/>
  <c r="C161" i="1" s="1"/>
  <c r="Q160" i="1"/>
  <c r="M160" i="1"/>
  <c r="L160" i="1" s="1"/>
  <c r="E160" i="1"/>
  <c r="O159" i="1"/>
  <c r="L159" i="1"/>
  <c r="I159" i="1"/>
  <c r="F159" i="1"/>
  <c r="C159" i="1"/>
  <c r="Q158" i="1"/>
  <c r="P158" i="1"/>
  <c r="O158" i="1" s="1"/>
  <c r="N158" i="1"/>
  <c r="M158" i="1"/>
  <c r="K158" i="1"/>
  <c r="J158" i="1"/>
  <c r="I158" i="1"/>
  <c r="H158" i="1"/>
  <c r="G158" i="1"/>
  <c r="E158" i="1"/>
  <c r="D158" i="1"/>
  <c r="C158" i="1" s="1"/>
  <c r="O157" i="1"/>
  <c r="L157" i="1"/>
  <c r="I157" i="1"/>
  <c r="F157" i="1"/>
  <c r="C157" i="1"/>
  <c r="O156" i="1"/>
  <c r="L156" i="1"/>
  <c r="I156" i="1"/>
  <c r="F156" i="1"/>
  <c r="C156" i="1"/>
  <c r="Q155" i="1"/>
  <c r="P155" i="1"/>
  <c r="N155" i="1"/>
  <c r="N154" i="1" s="1"/>
  <c r="M155" i="1"/>
  <c r="L155" i="1"/>
  <c r="K155" i="1"/>
  <c r="K154" i="1" s="1"/>
  <c r="K153" i="1" s="1"/>
  <c r="J155" i="1"/>
  <c r="H155" i="1"/>
  <c r="H154" i="1" s="1"/>
  <c r="G155" i="1"/>
  <c r="F155" i="1" s="1"/>
  <c r="E155" i="1"/>
  <c r="D155" i="1"/>
  <c r="C155" i="1" s="1"/>
  <c r="Q154" i="1"/>
  <c r="Q153" i="1" s="1"/>
  <c r="M154" i="1"/>
  <c r="L154" i="1" s="1"/>
  <c r="E154" i="1"/>
  <c r="E153" i="1" s="1"/>
  <c r="O152" i="1"/>
  <c r="L152" i="1"/>
  <c r="I152" i="1"/>
  <c r="F152" i="1"/>
  <c r="C152" i="1"/>
  <c r="Q151" i="1"/>
  <c r="P151" i="1"/>
  <c r="N151" i="1"/>
  <c r="M151" i="1"/>
  <c r="L151" i="1" s="1"/>
  <c r="K151" i="1"/>
  <c r="J151" i="1"/>
  <c r="I151" i="1" s="1"/>
  <c r="H151" i="1"/>
  <c r="G151" i="1"/>
  <c r="F151" i="1" s="1"/>
  <c r="E151" i="1"/>
  <c r="D151" i="1"/>
  <c r="O150" i="1"/>
  <c r="L150" i="1"/>
  <c r="I150" i="1"/>
  <c r="F150" i="1"/>
  <c r="C150" i="1"/>
  <c r="O149" i="1"/>
  <c r="L149" i="1"/>
  <c r="I149" i="1"/>
  <c r="F149" i="1"/>
  <c r="C149" i="1"/>
  <c r="Q148" i="1"/>
  <c r="Q147" i="1" s="1"/>
  <c r="P148" i="1"/>
  <c r="O148" i="1" s="1"/>
  <c r="N148" i="1"/>
  <c r="M148" i="1"/>
  <c r="L148" i="1" s="1"/>
  <c r="K148" i="1"/>
  <c r="K147" i="1" s="1"/>
  <c r="J148" i="1"/>
  <c r="I148" i="1" s="1"/>
  <c r="H148" i="1"/>
  <c r="H143" i="1" s="1"/>
  <c r="G148" i="1"/>
  <c r="G143" i="1" s="1"/>
  <c r="G138" i="1" s="1"/>
  <c r="E148" i="1"/>
  <c r="E147" i="1" s="1"/>
  <c r="D148" i="1"/>
  <c r="C148" i="1"/>
  <c r="P147" i="1"/>
  <c r="N147" i="1"/>
  <c r="N146" i="1" s="1"/>
  <c r="J147" i="1"/>
  <c r="H147" i="1"/>
  <c r="H146" i="1" s="1"/>
  <c r="D147" i="1"/>
  <c r="Q145" i="1"/>
  <c r="Q140" i="1" s="1"/>
  <c r="P145" i="1"/>
  <c r="N145" i="1"/>
  <c r="M145" i="1"/>
  <c r="L145" i="1" s="1"/>
  <c r="K145" i="1"/>
  <c r="J145" i="1"/>
  <c r="H145" i="1"/>
  <c r="G145" i="1"/>
  <c r="F145" i="1" s="1"/>
  <c r="E145" i="1"/>
  <c r="E140" i="1" s="1"/>
  <c r="D145" i="1"/>
  <c r="Q144" i="1"/>
  <c r="P144" i="1"/>
  <c r="O144" i="1"/>
  <c r="N144" i="1"/>
  <c r="M144" i="1"/>
  <c r="K144" i="1"/>
  <c r="J144" i="1"/>
  <c r="I144" i="1" s="1"/>
  <c r="H144" i="1"/>
  <c r="G144" i="1"/>
  <c r="E144" i="1"/>
  <c r="D144" i="1"/>
  <c r="P143" i="1"/>
  <c r="N143" i="1"/>
  <c r="N138" i="1" s="1"/>
  <c r="N125" i="1" s="1"/>
  <c r="K143" i="1"/>
  <c r="K138" i="1" s="1"/>
  <c r="J143" i="1"/>
  <c r="J138" i="1" s="1"/>
  <c r="F143" i="1"/>
  <c r="E143" i="1"/>
  <c r="E138" i="1" s="1"/>
  <c r="D143" i="1"/>
  <c r="P140" i="1"/>
  <c r="N140" i="1"/>
  <c r="M140" i="1"/>
  <c r="K140" i="1"/>
  <c r="H140" i="1"/>
  <c r="G140" i="1"/>
  <c r="D140" i="1"/>
  <c r="C140" i="1" s="1"/>
  <c r="Q139" i="1"/>
  <c r="P139" i="1"/>
  <c r="N139" i="1"/>
  <c r="M139" i="1"/>
  <c r="L139" i="1" s="1"/>
  <c r="K139" i="1"/>
  <c r="J139" i="1"/>
  <c r="H139" i="1"/>
  <c r="G139" i="1"/>
  <c r="F139" i="1" s="1"/>
  <c r="E139" i="1"/>
  <c r="E126" i="1" s="1"/>
  <c r="D139" i="1"/>
  <c r="H138" i="1"/>
  <c r="H125" i="1" s="1"/>
  <c r="D138" i="1"/>
  <c r="C138" i="1"/>
  <c r="Q137" i="1"/>
  <c r="P137" i="1"/>
  <c r="N137" i="1"/>
  <c r="M137" i="1"/>
  <c r="L137" i="1" s="1"/>
  <c r="K137" i="1"/>
  <c r="J137" i="1"/>
  <c r="H137" i="1"/>
  <c r="G137" i="1"/>
  <c r="F137" i="1" s="1"/>
  <c r="E137" i="1"/>
  <c r="D137" i="1"/>
  <c r="C137" i="1" s="1"/>
  <c r="O134" i="1"/>
  <c r="L134" i="1"/>
  <c r="I134" i="1"/>
  <c r="F134" i="1"/>
  <c r="C134" i="1"/>
  <c r="Q133" i="1"/>
  <c r="P133" i="1"/>
  <c r="N133" i="1"/>
  <c r="N131" i="1" s="1"/>
  <c r="M133" i="1"/>
  <c r="K133" i="1"/>
  <c r="J133" i="1"/>
  <c r="H133" i="1"/>
  <c r="G133" i="1"/>
  <c r="F133" i="1" s="1"/>
  <c r="E133" i="1"/>
  <c r="E131" i="1" s="1"/>
  <c r="D133" i="1"/>
  <c r="Q132" i="1"/>
  <c r="P132" i="1"/>
  <c r="N132" i="1"/>
  <c r="N130" i="1" s="1"/>
  <c r="M132" i="1"/>
  <c r="M130" i="1" s="1"/>
  <c r="K132" i="1"/>
  <c r="J132" i="1"/>
  <c r="I132" i="1"/>
  <c r="H132" i="1"/>
  <c r="H130" i="1" s="1"/>
  <c r="G132" i="1"/>
  <c r="E132" i="1"/>
  <c r="D132" i="1"/>
  <c r="Q131" i="1"/>
  <c r="M131" i="1"/>
  <c r="L131" i="1" s="1"/>
  <c r="K131" i="1"/>
  <c r="H131" i="1"/>
  <c r="G131" i="1"/>
  <c r="D131" i="1"/>
  <c r="C131" i="1" s="1"/>
  <c r="K130" i="1"/>
  <c r="E130" i="1"/>
  <c r="Q129" i="1"/>
  <c r="Q28" i="1" s="1"/>
  <c r="P129" i="1"/>
  <c r="N129" i="1"/>
  <c r="K129" i="1"/>
  <c r="J129" i="1"/>
  <c r="I129" i="1" s="1"/>
  <c r="G129" i="1"/>
  <c r="E129" i="1"/>
  <c r="D129" i="1"/>
  <c r="M128" i="1"/>
  <c r="L128" i="1" s="1"/>
  <c r="K128" i="1"/>
  <c r="I128" i="1" s="1"/>
  <c r="J128" i="1"/>
  <c r="H128" i="1"/>
  <c r="E128" i="1"/>
  <c r="N127" i="1"/>
  <c r="J127" i="1"/>
  <c r="I127" i="1" s="1"/>
  <c r="E127" i="1"/>
  <c r="D127" i="1"/>
  <c r="M126" i="1"/>
  <c r="H126" i="1"/>
  <c r="D126" i="1"/>
  <c r="C126" i="1" s="1"/>
  <c r="K125" i="1"/>
  <c r="Q124" i="1"/>
  <c r="N124" i="1"/>
  <c r="H124" i="1"/>
  <c r="D124" i="1"/>
  <c r="O121" i="1"/>
  <c r="L121" i="1"/>
  <c r="I121" i="1"/>
  <c r="F121" i="1"/>
  <c r="C121" i="1"/>
  <c r="Q120" i="1"/>
  <c r="P120" i="1"/>
  <c r="O120" i="1" s="1"/>
  <c r="N120" i="1"/>
  <c r="N117" i="1" s="1"/>
  <c r="N116" i="1" s="1"/>
  <c r="M120" i="1"/>
  <c r="K120" i="1"/>
  <c r="J120" i="1"/>
  <c r="H120" i="1"/>
  <c r="F120" i="1" s="1"/>
  <c r="G120" i="1"/>
  <c r="E120" i="1"/>
  <c r="E117" i="1" s="1"/>
  <c r="E116" i="1" s="1"/>
  <c r="D120" i="1"/>
  <c r="D117" i="1" s="1"/>
  <c r="O119" i="1"/>
  <c r="L119" i="1"/>
  <c r="I119" i="1"/>
  <c r="F119" i="1"/>
  <c r="C119" i="1"/>
  <c r="O118" i="1"/>
  <c r="L118" i="1"/>
  <c r="I118" i="1"/>
  <c r="F118" i="1"/>
  <c r="C118" i="1"/>
  <c r="Q117" i="1"/>
  <c r="P117" i="1"/>
  <c r="K117" i="1"/>
  <c r="K116" i="1" s="1"/>
  <c r="G117" i="1"/>
  <c r="Q116" i="1"/>
  <c r="O115" i="1"/>
  <c r="L115" i="1"/>
  <c r="I115" i="1"/>
  <c r="F115" i="1"/>
  <c r="C115" i="1"/>
  <c r="Q114" i="1"/>
  <c r="Q113" i="1" s="1"/>
  <c r="P114" i="1"/>
  <c r="N114" i="1"/>
  <c r="M114" i="1"/>
  <c r="L114" i="1"/>
  <c r="K114" i="1"/>
  <c r="K113" i="1" s="1"/>
  <c r="J114" i="1"/>
  <c r="H114" i="1"/>
  <c r="G114" i="1"/>
  <c r="E114" i="1"/>
  <c r="D114" i="1"/>
  <c r="N113" i="1"/>
  <c r="M113" i="1"/>
  <c r="J113" i="1"/>
  <c r="I113" i="1" s="1"/>
  <c r="H113" i="1"/>
  <c r="E113" i="1"/>
  <c r="D113" i="1"/>
  <c r="O112" i="1"/>
  <c r="L112" i="1"/>
  <c r="I112" i="1"/>
  <c r="F112" i="1"/>
  <c r="C112" i="1"/>
  <c r="O111" i="1"/>
  <c r="L111" i="1"/>
  <c r="I111" i="1"/>
  <c r="F111" i="1"/>
  <c r="C111" i="1"/>
  <c r="Q110" i="1"/>
  <c r="P110" i="1"/>
  <c r="N110" i="1"/>
  <c r="M110" i="1"/>
  <c r="K110" i="1"/>
  <c r="J110" i="1"/>
  <c r="I110" i="1" s="1"/>
  <c r="H110" i="1"/>
  <c r="G110" i="1"/>
  <c r="E110" i="1"/>
  <c r="D110" i="1"/>
  <c r="Q109" i="1"/>
  <c r="Q108" i="1" s="1"/>
  <c r="P109" i="1"/>
  <c r="N109" i="1"/>
  <c r="N87" i="1" s="1"/>
  <c r="K109" i="1"/>
  <c r="J109" i="1"/>
  <c r="I109" i="1"/>
  <c r="E109" i="1"/>
  <c r="D109" i="1"/>
  <c r="P108" i="1"/>
  <c r="K108" i="1"/>
  <c r="J108" i="1"/>
  <c r="I108" i="1" s="1"/>
  <c r="E108" i="1"/>
  <c r="O107" i="1"/>
  <c r="L107" i="1"/>
  <c r="I107" i="1"/>
  <c r="F107" i="1"/>
  <c r="C107" i="1"/>
  <c r="O106" i="1"/>
  <c r="L106" i="1"/>
  <c r="I106" i="1"/>
  <c r="F106" i="1"/>
  <c r="C106" i="1"/>
  <c r="Q105" i="1"/>
  <c r="P105" i="1"/>
  <c r="N105" i="1"/>
  <c r="M105" i="1"/>
  <c r="L105" i="1" s="1"/>
  <c r="K105" i="1"/>
  <c r="J105" i="1"/>
  <c r="I105" i="1" s="1"/>
  <c r="H105" i="1"/>
  <c r="G105" i="1"/>
  <c r="E105" i="1"/>
  <c r="C105" i="1" s="1"/>
  <c r="D105" i="1"/>
  <c r="Q104" i="1"/>
  <c r="N104" i="1"/>
  <c r="L104" i="1" s="1"/>
  <c r="M104" i="1"/>
  <c r="K104" i="1"/>
  <c r="J104" i="1"/>
  <c r="H104" i="1"/>
  <c r="E104" i="1"/>
  <c r="D104" i="1"/>
  <c r="O103" i="1"/>
  <c r="L103" i="1"/>
  <c r="I103" i="1"/>
  <c r="F103" i="1"/>
  <c r="C103" i="1"/>
  <c r="Q102" i="1"/>
  <c r="Q92" i="1" s="1"/>
  <c r="P102" i="1"/>
  <c r="N102" i="1"/>
  <c r="M102" i="1"/>
  <c r="L102" i="1"/>
  <c r="K102" i="1"/>
  <c r="K101" i="1" s="1"/>
  <c r="K100" i="1" s="1"/>
  <c r="J102" i="1"/>
  <c r="H102" i="1"/>
  <c r="G102" i="1"/>
  <c r="E102" i="1"/>
  <c r="D102" i="1"/>
  <c r="Q101" i="1"/>
  <c r="N101" i="1"/>
  <c r="M101" i="1"/>
  <c r="J101" i="1"/>
  <c r="J100" i="1" s="1"/>
  <c r="I100" i="1" s="1"/>
  <c r="H101" i="1"/>
  <c r="E101" i="1"/>
  <c r="D101" i="1"/>
  <c r="C101" i="1" s="1"/>
  <c r="N100" i="1"/>
  <c r="M100" i="1"/>
  <c r="L100" i="1" s="1"/>
  <c r="H100" i="1"/>
  <c r="E100" i="1"/>
  <c r="D100" i="1"/>
  <c r="O99" i="1"/>
  <c r="L99" i="1"/>
  <c r="I99" i="1"/>
  <c r="F99" i="1"/>
  <c r="C99" i="1"/>
  <c r="Q98" i="1"/>
  <c r="P98" i="1"/>
  <c r="O98" i="1" s="1"/>
  <c r="N98" i="1"/>
  <c r="N92" i="1" s="1"/>
  <c r="M98" i="1"/>
  <c r="L98" i="1" s="1"/>
  <c r="K98" i="1"/>
  <c r="J98" i="1"/>
  <c r="J92" i="1" s="1"/>
  <c r="H98" i="1"/>
  <c r="G98" i="1"/>
  <c r="F98" i="1"/>
  <c r="E98" i="1"/>
  <c r="E92" i="1" s="1"/>
  <c r="D98" i="1"/>
  <c r="Q97" i="1"/>
  <c r="P97" i="1"/>
  <c r="O97" i="1" s="1"/>
  <c r="N97" i="1"/>
  <c r="M97" i="1"/>
  <c r="J97" i="1"/>
  <c r="H97" i="1"/>
  <c r="G97" i="1"/>
  <c r="E97" i="1"/>
  <c r="E87" i="1" s="1"/>
  <c r="D97" i="1"/>
  <c r="Q96" i="1"/>
  <c r="N96" i="1"/>
  <c r="M96" i="1"/>
  <c r="L96" i="1" s="1"/>
  <c r="J96" i="1"/>
  <c r="H96" i="1"/>
  <c r="G96" i="1"/>
  <c r="F96" i="1" s="1"/>
  <c r="E96" i="1"/>
  <c r="E86" i="1" s="1"/>
  <c r="D96" i="1"/>
  <c r="Q95" i="1"/>
  <c r="P95" i="1"/>
  <c r="O95" i="1" s="1"/>
  <c r="N95" i="1"/>
  <c r="M95" i="1"/>
  <c r="K95" i="1"/>
  <c r="J95" i="1"/>
  <c r="I95" i="1"/>
  <c r="H95" i="1"/>
  <c r="G95" i="1"/>
  <c r="E95" i="1"/>
  <c r="D95" i="1"/>
  <c r="C95" i="1" s="1"/>
  <c r="Q94" i="1"/>
  <c r="P94" i="1"/>
  <c r="O94" i="1" s="1"/>
  <c r="N94" i="1"/>
  <c r="M94" i="1"/>
  <c r="L94" i="1" s="1"/>
  <c r="K94" i="1"/>
  <c r="J94" i="1"/>
  <c r="I94" i="1" s="1"/>
  <c r="H94" i="1"/>
  <c r="F94" i="1" s="1"/>
  <c r="G94" i="1"/>
  <c r="E94" i="1"/>
  <c r="D94" i="1"/>
  <c r="Q93" i="1"/>
  <c r="P93" i="1"/>
  <c r="O93" i="1" s="1"/>
  <c r="N93" i="1"/>
  <c r="M93" i="1"/>
  <c r="K93" i="1"/>
  <c r="J93" i="1"/>
  <c r="I93" i="1"/>
  <c r="H93" i="1"/>
  <c r="G93" i="1"/>
  <c r="E93" i="1"/>
  <c r="D93" i="1"/>
  <c r="C93" i="1" s="1"/>
  <c r="M92" i="1"/>
  <c r="L92" i="1" s="1"/>
  <c r="H92" i="1"/>
  <c r="D92" i="1"/>
  <c r="C92" i="1" s="1"/>
  <c r="Q91" i="1"/>
  <c r="P91" i="1"/>
  <c r="O91" i="1" s="1"/>
  <c r="N91" i="1"/>
  <c r="M91" i="1"/>
  <c r="K91" i="1"/>
  <c r="J91" i="1"/>
  <c r="I91" i="1"/>
  <c r="H91" i="1"/>
  <c r="G91" i="1"/>
  <c r="E91" i="1"/>
  <c r="D91" i="1"/>
  <c r="C91" i="1" s="1"/>
  <c r="Q90" i="1"/>
  <c r="P90" i="1"/>
  <c r="O90" i="1" s="1"/>
  <c r="N90" i="1"/>
  <c r="K90" i="1"/>
  <c r="J90" i="1"/>
  <c r="I90" i="1" s="1"/>
  <c r="G90" i="1"/>
  <c r="E90" i="1"/>
  <c r="Q89" i="1"/>
  <c r="P89" i="1"/>
  <c r="O89" i="1"/>
  <c r="N89" i="1"/>
  <c r="M89" i="1"/>
  <c r="K89" i="1"/>
  <c r="J89" i="1"/>
  <c r="I89" i="1" s="1"/>
  <c r="H89" i="1"/>
  <c r="G89" i="1"/>
  <c r="F89" i="1" s="1"/>
  <c r="E89" i="1"/>
  <c r="D89" i="1"/>
  <c r="Q88" i="1"/>
  <c r="P88" i="1"/>
  <c r="O88" i="1" s="1"/>
  <c r="N88" i="1"/>
  <c r="M88" i="1"/>
  <c r="K88" i="1"/>
  <c r="J88" i="1"/>
  <c r="I88" i="1" s="1"/>
  <c r="H88" i="1"/>
  <c r="G88" i="1"/>
  <c r="F88" i="1" s="1"/>
  <c r="E88" i="1"/>
  <c r="D88" i="1"/>
  <c r="O85" i="1"/>
  <c r="L85" i="1"/>
  <c r="I85" i="1"/>
  <c r="F85" i="1"/>
  <c r="C85" i="1"/>
  <c r="O84" i="1"/>
  <c r="L84" i="1"/>
  <c r="I84" i="1"/>
  <c r="F84" i="1"/>
  <c r="C84" i="1"/>
  <c r="O83" i="1"/>
  <c r="L83" i="1"/>
  <c r="I83" i="1"/>
  <c r="F83" i="1"/>
  <c r="C83" i="1"/>
  <c r="Q82" i="1"/>
  <c r="P82" i="1"/>
  <c r="O82" i="1" s="1"/>
  <c r="N82" i="1"/>
  <c r="M82" i="1"/>
  <c r="L82" i="1" s="1"/>
  <c r="K82" i="1"/>
  <c r="J82" i="1"/>
  <c r="H82" i="1"/>
  <c r="F82" i="1" s="1"/>
  <c r="G82" i="1"/>
  <c r="E82" i="1"/>
  <c r="E81" i="1" s="1"/>
  <c r="D82" i="1"/>
  <c r="Q81" i="1"/>
  <c r="P81" i="1"/>
  <c r="O81" i="1" s="1"/>
  <c r="N81" i="1"/>
  <c r="M81" i="1"/>
  <c r="K81" i="1"/>
  <c r="H81" i="1"/>
  <c r="G81" i="1"/>
  <c r="D81" i="1"/>
  <c r="O80" i="1"/>
  <c r="L80" i="1"/>
  <c r="I80" i="1"/>
  <c r="F80" i="1"/>
  <c r="C80" i="1"/>
  <c r="O79" i="1"/>
  <c r="L79" i="1"/>
  <c r="I79" i="1"/>
  <c r="F79" i="1"/>
  <c r="C79" i="1"/>
  <c r="Q78" i="1"/>
  <c r="P78" i="1"/>
  <c r="N78" i="1"/>
  <c r="M78" i="1"/>
  <c r="L78" i="1"/>
  <c r="K78" i="1"/>
  <c r="J78" i="1"/>
  <c r="H78" i="1"/>
  <c r="G78" i="1"/>
  <c r="F78" i="1" s="1"/>
  <c r="E78" i="1"/>
  <c r="D78" i="1"/>
  <c r="C78" i="1" s="1"/>
  <c r="O77" i="1"/>
  <c r="L77" i="1"/>
  <c r="I77" i="1"/>
  <c r="F77" i="1"/>
  <c r="C77" i="1"/>
  <c r="O76" i="1"/>
  <c r="L76" i="1"/>
  <c r="I76" i="1"/>
  <c r="F76" i="1"/>
  <c r="C76" i="1"/>
  <c r="Q75" i="1"/>
  <c r="P75" i="1"/>
  <c r="O75" i="1"/>
  <c r="N75" i="1"/>
  <c r="M75" i="1"/>
  <c r="K75" i="1"/>
  <c r="J75" i="1"/>
  <c r="H75" i="1"/>
  <c r="G75" i="1"/>
  <c r="E75" i="1"/>
  <c r="E74" i="1" s="1"/>
  <c r="E73" i="1" s="1"/>
  <c r="E72" i="1" s="1"/>
  <c r="E69" i="1" s="1"/>
  <c r="E68" i="1" s="1"/>
  <c r="D75" i="1"/>
  <c r="C75" i="1" s="1"/>
  <c r="Q74" i="1"/>
  <c r="P74" i="1"/>
  <c r="O74" i="1" s="1"/>
  <c r="N74" i="1"/>
  <c r="N73" i="1" s="1"/>
  <c r="N72" i="1" s="1"/>
  <c r="L72" i="1" s="1"/>
  <c r="M74" i="1"/>
  <c r="K74" i="1"/>
  <c r="H74" i="1"/>
  <c r="G74" i="1"/>
  <c r="F74" i="1"/>
  <c r="Q73" i="1"/>
  <c r="P73" i="1"/>
  <c r="M73" i="1"/>
  <c r="K73" i="1"/>
  <c r="K72" i="1" s="1"/>
  <c r="K69" i="1" s="1"/>
  <c r="H73" i="1"/>
  <c r="G73" i="1"/>
  <c r="F73" i="1" s="1"/>
  <c r="Q72" i="1"/>
  <c r="Q69" i="1" s="1"/>
  <c r="Q68" i="1" s="1"/>
  <c r="M72" i="1"/>
  <c r="H72" i="1"/>
  <c r="G72" i="1"/>
  <c r="O71" i="1"/>
  <c r="L71" i="1"/>
  <c r="I71" i="1"/>
  <c r="F71" i="1"/>
  <c r="C71" i="1"/>
  <c r="O70" i="1"/>
  <c r="L70" i="1"/>
  <c r="I70" i="1"/>
  <c r="F70" i="1"/>
  <c r="C70" i="1"/>
  <c r="M69" i="1"/>
  <c r="H69" i="1"/>
  <c r="H68" i="1" s="1"/>
  <c r="K68" i="1"/>
  <c r="O67" i="1"/>
  <c r="L67" i="1"/>
  <c r="I67" i="1"/>
  <c r="F67" i="1"/>
  <c r="C67" i="1"/>
  <c r="O66" i="1"/>
  <c r="L66" i="1"/>
  <c r="I66" i="1"/>
  <c r="F66" i="1"/>
  <c r="C66" i="1"/>
  <c r="Q65" i="1"/>
  <c r="Q62" i="1" s="1"/>
  <c r="Q61" i="1" s="1"/>
  <c r="P65" i="1"/>
  <c r="N65" i="1"/>
  <c r="M65" i="1"/>
  <c r="L65" i="1" s="1"/>
  <c r="K65" i="1"/>
  <c r="K58" i="1" s="1"/>
  <c r="J65" i="1"/>
  <c r="I65" i="1" s="1"/>
  <c r="H65" i="1"/>
  <c r="G65" i="1"/>
  <c r="F65" i="1" s="1"/>
  <c r="E65" i="1"/>
  <c r="D65" i="1"/>
  <c r="C65" i="1"/>
  <c r="O64" i="1"/>
  <c r="L64" i="1"/>
  <c r="I64" i="1"/>
  <c r="F64" i="1"/>
  <c r="C64" i="1"/>
  <c r="O63" i="1"/>
  <c r="L63" i="1"/>
  <c r="I63" i="1"/>
  <c r="F63" i="1"/>
  <c r="C63" i="1"/>
  <c r="N62" i="1"/>
  <c r="N61" i="1" s="1"/>
  <c r="J62" i="1"/>
  <c r="H62" i="1"/>
  <c r="E62" i="1"/>
  <c r="E61" i="1" s="1"/>
  <c r="D62" i="1"/>
  <c r="H61" i="1"/>
  <c r="Q60" i="1"/>
  <c r="P60" i="1"/>
  <c r="N60" i="1"/>
  <c r="M60" i="1"/>
  <c r="L60" i="1"/>
  <c r="K60" i="1"/>
  <c r="J60" i="1"/>
  <c r="H60" i="1"/>
  <c r="G60" i="1"/>
  <c r="F60" i="1" s="1"/>
  <c r="E60" i="1"/>
  <c r="D60" i="1"/>
  <c r="C60" i="1" s="1"/>
  <c r="Q59" i="1"/>
  <c r="P59" i="1"/>
  <c r="N59" i="1"/>
  <c r="M59" i="1"/>
  <c r="L59" i="1" s="1"/>
  <c r="K59" i="1"/>
  <c r="J59" i="1"/>
  <c r="I59" i="1" s="1"/>
  <c r="H59" i="1"/>
  <c r="G59" i="1"/>
  <c r="E59" i="1"/>
  <c r="D59" i="1"/>
  <c r="C59" i="1"/>
  <c r="Q58" i="1"/>
  <c r="P58" i="1"/>
  <c r="N58" i="1"/>
  <c r="M58" i="1"/>
  <c r="L58" i="1" s="1"/>
  <c r="J58" i="1"/>
  <c r="H58" i="1"/>
  <c r="G58" i="1"/>
  <c r="F58" i="1" s="1"/>
  <c r="E58" i="1"/>
  <c r="D58" i="1"/>
  <c r="C58" i="1" s="1"/>
  <c r="Q57" i="1"/>
  <c r="P57" i="1"/>
  <c r="N57" i="1"/>
  <c r="M57" i="1"/>
  <c r="L57" i="1" s="1"/>
  <c r="K57" i="1"/>
  <c r="J57" i="1"/>
  <c r="H57" i="1"/>
  <c r="G57" i="1"/>
  <c r="F57" i="1" s="1"/>
  <c r="E57" i="1"/>
  <c r="D57" i="1"/>
  <c r="C57" i="1"/>
  <c r="Q56" i="1"/>
  <c r="P56" i="1"/>
  <c r="N56" i="1"/>
  <c r="M56" i="1"/>
  <c r="L56" i="1"/>
  <c r="K56" i="1"/>
  <c r="J56" i="1"/>
  <c r="H56" i="1"/>
  <c r="G56" i="1"/>
  <c r="F56" i="1"/>
  <c r="E56" i="1"/>
  <c r="D56" i="1"/>
  <c r="C56" i="1" s="1"/>
  <c r="Q55" i="1"/>
  <c r="P55" i="1"/>
  <c r="O55" i="1" s="1"/>
  <c r="N55" i="1"/>
  <c r="M55" i="1"/>
  <c r="L55" i="1" s="1"/>
  <c r="K55" i="1"/>
  <c r="J55" i="1"/>
  <c r="I55" i="1" s="1"/>
  <c r="H55" i="1"/>
  <c r="G55" i="1"/>
  <c r="F55" i="1" s="1"/>
  <c r="E55" i="1"/>
  <c r="C55" i="1" s="1"/>
  <c r="D55" i="1"/>
  <c r="Q54" i="1"/>
  <c r="P54" i="1"/>
  <c r="N54" i="1"/>
  <c r="M54" i="1"/>
  <c r="L54" i="1"/>
  <c r="K54" i="1"/>
  <c r="H54" i="1"/>
  <c r="G54" i="1"/>
  <c r="F54" i="1" s="1"/>
  <c r="E54" i="1"/>
  <c r="Q53" i="1"/>
  <c r="P53" i="1"/>
  <c r="O53" i="1" s="1"/>
  <c r="N53" i="1"/>
  <c r="M53" i="1"/>
  <c r="L53" i="1" s="1"/>
  <c r="K53" i="1"/>
  <c r="H53" i="1"/>
  <c r="G53" i="1"/>
  <c r="E53" i="1"/>
  <c r="Q52" i="1"/>
  <c r="N52" i="1"/>
  <c r="M52" i="1"/>
  <c r="L52" i="1" s="1"/>
  <c r="K52" i="1"/>
  <c r="H52" i="1"/>
  <c r="G52" i="1"/>
  <c r="F52" i="1" s="1"/>
  <c r="E52" i="1"/>
  <c r="Q51" i="1"/>
  <c r="P51" i="1"/>
  <c r="N51" i="1"/>
  <c r="M51" i="1"/>
  <c r="L51" i="1" s="1"/>
  <c r="K51" i="1"/>
  <c r="I51" i="1" s="1"/>
  <c r="J51" i="1"/>
  <c r="H51" i="1"/>
  <c r="G51" i="1"/>
  <c r="F51" i="1" s="1"/>
  <c r="E51" i="1"/>
  <c r="D51" i="1"/>
  <c r="C51" i="1"/>
  <c r="Q50" i="1"/>
  <c r="P50" i="1"/>
  <c r="N50" i="1"/>
  <c r="M50" i="1"/>
  <c r="L50" i="1"/>
  <c r="K50" i="1"/>
  <c r="J50" i="1"/>
  <c r="I50" i="1" s="1"/>
  <c r="H50" i="1"/>
  <c r="G50" i="1"/>
  <c r="F50" i="1" s="1"/>
  <c r="E50" i="1"/>
  <c r="D50" i="1"/>
  <c r="C50" i="1" s="1"/>
  <c r="Q49" i="1"/>
  <c r="H49" i="1"/>
  <c r="E49" i="1"/>
  <c r="Q48" i="1"/>
  <c r="H48" i="1"/>
  <c r="E48" i="1"/>
  <c r="Q47" i="1"/>
  <c r="P47" i="1"/>
  <c r="O47" i="1" s="1"/>
  <c r="N47" i="1"/>
  <c r="M47" i="1"/>
  <c r="L47" i="1" s="1"/>
  <c r="K47" i="1"/>
  <c r="J47" i="1"/>
  <c r="I47" i="1" s="1"/>
  <c r="H47" i="1"/>
  <c r="G47" i="1"/>
  <c r="F47" i="1" s="1"/>
  <c r="E47" i="1"/>
  <c r="C47" i="1" s="1"/>
  <c r="D47" i="1"/>
  <c r="Q46" i="1"/>
  <c r="P46" i="1"/>
  <c r="O46" i="1" s="1"/>
  <c r="N46" i="1"/>
  <c r="M46" i="1"/>
  <c r="L46" i="1"/>
  <c r="K46" i="1"/>
  <c r="J46" i="1"/>
  <c r="H46" i="1"/>
  <c r="G46" i="1"/>
  <c r="F46" i="1"/>
  <c r="E46" i="1"/>
  <c r="D46" i="1"/>
  <c r="C46" i="1" s="1"/>
  <c r="Q45" i="1"/>
  <c r="N45" i="1"/>
  <c r="M45" i="1"/>
  <c r="K45" i="1"/>
  <c r="J45" i="1"/>
  <c r="I45" i="1" s="1"/>
  <c r="H45" i="1"/>
  <c r="G45" i="1"/>
  <c r="F45" i="1" s="1"/>
  <c r="E45" i="1"/>
  <c r="D45" i="1"/>
  <c r="C45" i="1" s="1"/>
  <c r="Q44" i="1"/>
  <c r="N44" i="1"/>
  <c r="M44" i="1"/>
  <c r="L44" i="1" s="1"/>
  <c r="J44" i="1"/>
  <c r="H44" i="1"/>
  <c r="E44" i="1"/>
  <c r="D44" i="1"/>
  <c r="Q43" i="1"/>
  <c r="N43" i="1"/>
  <c r="K43" i="1"/>
  <c r="J43" i="1"/>
  <c r="I43" i="1" s="1"/>
  <c r="H43" i="1"/>
  <c r="G43" i="1"/>
  <c r="F43" i="1" s="1"/>
  <c r="E43" i="1"/>
  <c r="C43" i="1" s="1"/>
  <c r="D43" i="1"/>
  <c r="Q42" i="1"/>
  <c r="P42" i="1"/>
  <c r="N42" i="1"/>
  <c r="M42" i="1"/>
  <c r="L42" i="1"/>
  <c r="K42" i="1"/>
  <c r="J42" i="1"/>
  <c r="H42" i="1"/>
  <c r="G42" i="1"/>
  <c r="F42" i="1"/>
  <c r="E42" i="1"/>
  <c r="D42" i="1"/>
  <c r="C42" i="1" s="1"/>
  <c r="Q41" i="1"/>
  <c r="P41" i="1"/>
  <c r="O41" i="1" s="1"/>
  <c r="N41" i="1"/>
  <c r="M41" i="1"/>
  <c r="L41" i="1" s="1"/>
  <c r="K41" i="1"/>
  <c r="I41" i="1" s="1"/>
  <c r="J41" i="1"/>
  <c r="H41" i="1"/>
  <c r="G41" i="1"/>
  <c r="F41" i="1" s="1"/>
  <c r="E41" i="1"/>
  <c r="D41" i="1"/>
  <c r="C41" i="1"/>
  <c r="Q40" i="1"/>
  <c r="P40" i="1"/>
  <c r="N40" i="1"/>
  <c r="M40" i="1"/>
  <c r="L40" i="1"/>
  <c r="K40" i="1"/>
  <c r="H40" i="1"/>
  <c r="G40" i="1"/>
  <c r="F40" i="1" s="1"/>
  <c r="E40" i="1"/>
  <c r="Q39" i="1"/>
  <c r="O39" i="1" s="1"/>
  <c r="P39" i="1"/>
  <c r="N39" i="1"/>
  <c r="M39" i="1"/>
  <c r="L39" i="1" s="1"/>
  <c r="K39" i="1"/>
  <c r="H39" i="1"/>
  <c r="G39" i="1"/>
  <c r="E39" i="1"/>
  <c r="Q38" i="1"/>
  <c r="N38" i="1"/>
  <c r="M38" i="1"/>
  <c r="L38" i="1" s="1"/>
  <c r="K38" i="1"/>
  <c r="H38" i="1"/>
  <c r="F38" i="1" s="1"/>
  <c r="G38" i="1"/>
  <c r="E38" i="1"/>
  <c r="Q37" i="1"/>
  <c r="P37" i="1"/>
  <c r="O37" i="1"/>
  <c r="N37" i="1"/>
  <c r="M37" i="1"/>
  <c r="K37" i="1"/>
  <c r="J37" i="1"/>
  <c r="I37" i="1"/>
  <c r="H37" i="1"/>
  <c r="G37" i="1"/>
  <c r="F37" i="1" s="1"/>
  <c r="E37" i="1"/>
  <c r="D37" i="1"/>
  <c r="C37" i="1" s="1"/>
  <c r="Q36" i="1"/>
  <c r="P36" i="1"/>
  <c r="O36" i="1" s="1"/>
  <c r="N36" i="1"/>
  <c r="K36" i="1"/>
  <c r="J36" i="1"/>
  <c r="I36" i="1" s="1"/>
  <c r="G36" i="1"/>
  <c r="E36" i="1"/>
  <c r="Q35" i="1"/>
  <c r="P35" i="1"/>
  <c r="O35" i="1"/>
  <c r="N35" i="1"/>
  <c r="M35" i="1"/>
  <c r="L35" i="1" s="1"/>
  <c r="K35" i="1"/>
  <c r="J35" i="1"/>
  <c r="I35" i="1" s="1"/>
  <c r="H35" i="1"/>
  <c r="G35" i="1"/>
  <c r="F35" i="1" s="1"/>
  <c r="E35" i="1"/>
  <c r="C35" i="1" s="1"/>
  <c r="D35" i="1"/>
  <c r="Q34" i="1"/>
  <c r="P34" i="1"/>
  <c r="O34" i="1" s="1"/>
  <c r="N34" i="1"/>
  <c r="K34" i="1"/>
  <c r="J34" i="1"/>
  <c r="I34" i="1" s="1"/>
  <c r="H34" i="1"/>
  <c r="F34" i="1" s="1"/>
  <c r="G34" i="1"/>
  <c r="E34" i="1"/>
  <c r="D34" i="1"/>
  <c r="C34" i="1" s="1"/>
  <c r="Q33" i="1"/>
  <c r="N33" i="1"/>
  <c r="M33" i="1"/>
  <c r="L33" i="1" s="1"/>
  <c r="K33" i="1"/>
  <c r="I33" i="1" s="1"/>
  <c r="J33" i="1"/>
  <c r="H33" i="1"/>
  <c r="G33" i="1"/>
  <c r="F33" i="1" s="1"/>
  <c r="E33" i="1"/>
  <c r="D33" i="1"/>
  <c r="C33" i="1"/>
  <c r="E32" i="1"/>
  <c r="E31" i="1"/>
  <c r="Q30" i="1"/>
  <c r="N30" i="1"/>
  <c r="L30" i="1" s="1"/>
  <c r="M30" i="1"/>
  <c r="K30" i="1"/>
  <c r="J30" i="1"/>
  <c r="I30" i="1" s="1"/>
  <c r="H30" i="1"/>
  <c r="G30" i="1"/>
  <c r="F30" i="1"/>
  <c r="E30" i="1"/>
  <c r="D30" i="1"/>
  <c r="N29" i="1"/>
  <c r="K29" i="1"/>
  <c r="P28" i="1"/>
  <c r="N28" i="1"/>
  <c r="K28" i="1"/>
  <c r="J28" i="1"/>
  <c r="I28" i="1" s="1"/>
  <c r="H28" i="1"/>
  <c r="F28" i="1" s="1"/>
  <c r="G28" i="1"/>
  <c r="E28" i="1"/>
  <c r="D28" i="1"/>
  <c r="N27" i="1"/>
  <c r="M27" i="1"/>
  <c r="L27" i="1" s="1"/>
  <c r="K27" i="1"/>
  <c r="H27" i="1"/>
  <c r="N26" i="1"/>
  <c r="H26" i="1"/>
  <c r="D26" i="1"/>
  <c r="Q25" i="1"/>
  <c r="N25" i="1"/>
  <c r="K25" i="1"/>
  <c r="H25" i="1"/>
  <c r="G25" i="1"/>
  <c r="F25" i="1" s="1"/>
  <c r="D25" i="1"/>
  <c r="Q24" i="1"/>
  <c r="P24" i="1"/>
  <c r="N24" i="1"/>
  <c r="M24" i="1"/>
  <c r="L24" i="1"/>
  <c r="K24" i="1"/>
  <c r="J24" i="1"/>
  <c r="I24" i="1" s="1"/>
  <c r="H24" i="1"/>
  <c r="G24" i="1"/>
  <c r="F24" i="1" s="1"/>
  <c r="E24" i="1"/>
  <c r="D24" i="1"/>
  <c r="C24" i="1" s="1"/>
  <c r="Q23" i="1"/>
  <c r="O23" i="1" s="1"/>
  <c r="P23" i="1"/>
  <c r="N23" i="1"/>
  <c r="M23" i="1"/>
  <c r="L23" i="1" s="1"/>
  <c r="K23" i="1"/>
  <c r="J23" i="1"/>
  <c r="I23" i="1"/>
  <c r="H23" i="1"/>
  <c r="G23" i="1"/>
  <c r="E23" i="1"/>
  <c r="D23" i="1"/>
  <c r="C23" i="1"/>
  <c r="Q22" i="1"/>
  <c r="P22" i="1"/>
  <c r="O22" i="1" s="1"/>
  <c r="N22" i="1"/>
  <c r="M22" i="1"/>
  <c r="L22" i="1" s="1"/>
  <c r="K22" i="1"/>
  <c r="H22" i="1"/>
  <c r="F22" i="1" s="1"/>
  <c r="G22" i="1"/>
  <c r="E22" i="1"/>
  <c r="Q21" i="1"/>
  <c r="M21" i="1"/>
  <c r="K21" i="1"/>
  <c r="H21" i="1"/>
  <c r="G21" i="1"/>
  <c r="F21" i="1" s="1"/>
  <c r="E21" i="1"/>
  <c r="D21" i="1"/>
  <c r="C21" i="1"/>
  <c r="Q20" i="1"/>
  <c r="M20" i="1"/>
  <c r="K20" i="1"/>
  <c r="J20" i="1"/>
  <c r="H20" i="1"/>
  <c r="G20" i="1"/>
  <c r="F20" i="1"/>
  <c r="E20" i="1"/>
  <c r="Q19" i="1"/>
  <c r="K19" i="1"/>
  <c r="H19" i="1"/>
  <c r="E19" i="1"/>
  <c r="Q18" i="1"/>
  <c r="K18" i="1"/>
  <c r="H18" i="1"/>
  <c r="Q17" i="1"/>
  <c r="K17" i="1"/>
  <c r="H17" i="1"/>
  <c r="E17" i="1"/>
  <c r="Q16" i="1"/>
  <c r="H16" i="1"/>
  <c r="E16" i="1"/>
  <c r="Q15" i="1"/>
  <c r="N15" i="1"/>
  <c r="M15" i="1"/>
  <c r="K15" i="1"/>
  <c r="H15" i="1"/>
  <c r="G15" i="1"/>
  <c r="F15" i="1" s="1"/>
  <c r="D15" i="1"/>
  <c r="N14" i="1"/>
  <c r="K14" i="1"/>
  <c r="H14" i="1"/>
  <c r="G14" i="1"/>
  <c r="F14" i="1"/>
  <c r="D14" i="1"/>
  <c r="Q13" i="1"/>
  <c r="N13" i="1"/>
  <c r="K13" i="1"/>
  <c r="I13" i="1" s="1"/>
  <c r="J13" i="1"/>
  <c r="H13" i="1"/>
  <c r="E13" i="1"/>
  <c r="Q12" i="1"/>
  <c r="K12" i="1"/>
  <c r="G12" i="1"/>
  <c r="E12" i="1"/>
  <c r="Q10" i="1"/>
  <c r="P10" i="1"/>
  <c r="O10" i="1" s="1"/>
  <c r="N10" i="1"/>
  <c r="M10" i="1"/>
  <c r="L10" i="1" s="1"/>
  <c r="K10" i="1"/>
  <c r="J10" i="1"/>
  <c r="I10" i="1" s="1"/>
  <c r="H10" i="1"/>
  <c r="G10" i="1"/>
  <c r="F10" i="1"/>
  <c r="E10" i="1"/>
  <c r="D10" i="1"/>
  <c r="Q9" i="1"/>
  <c r="N9" i="1"/>
  <c r="H9" i="1"/>
  <c r="Q8" i="1"/>
  <c r="N8" i="1"/>
  <c r="M8" i="1"/>
  <c r="L8" i="1"/>
  <c r="K8" i="1"/>
  <c r="J8" i="1"/>
  <c r="H8" i="1"/>
  <c r="G8" i="1"/>
  <c r="F8" i="1"/>
  <c r="E8" i="1"/>
  <c r="D8" i="1"/>
  <c r="C8" i="1" s="1"/>
  <c r="J61" i="1" l="1"/>
  <c r="N69" i="1"/>
  <c r="O73" i="1"/>
  <c r="P72" i="1"/>
  <c r="C81" i="1"/>
  <c r="K92" i="1"/>
  <c r="K44" i="1" s="1"/>
  <c r="K26" i="1" s="1"/>
  <c r="K97" i="1"/>
  <c r="H109" i="1"/>
  <c r="H90" i="1"/>
  <c r="C124" i="1"/>
  <c r="C132" i="1"/>
  <c r="D130" i="1"/>
  <c r="C130" i="1" s="1"/>
  <c r="I139" i="1"/>
  <c r="I145" i="1"/>
  <c r="J140" i="1"/>
  <c r="I8" i="1"/>
  <c r="C10" i="1"/>
  <c r="L15" i="1"/>
  <c r="I20" i="1"/>
  <c r="F23" i="1"/>
  <c r="O24" i="1"/>
  <c r="C30" i="1"/>
  <c r="L37" i="1"/>
  <c r="F39" i="1"/>
  <c r="O40" i="1"/>
  <c r="I42" i="1"/>
  <c r="L45" i="1"/>
  <c r="I46" i="1"/>
  <c r="O51" i="1"/>
  <c r="F59" i="1"/>
  <c r="C62" i="1"/>
  <c r="D61" i="1"/>
  <c r="M62" i="1"/>
  <c r="I82" i="1"/>
  <c r="J81" i="1"/>
  <c r="I81" i="1" s="1"/>
  <c r="C89" i="1"/>
  <c r="J86" i="1"/>
  <c r="C97" i="1"/>
  <c r="I97" i="1"/>
  <c r="J87" i="1"/>
  <c r="F102" i="1"/>
  <c r="G92" i="1"/>
  <c r="G101" i="1"/>
  <c r="C109" i="1"/>
  <c r="D108" i="1"/>
  <c r="D87" i="1"/>
  <c r="C87" i="1" s="1"/>
  <c r="C110" i="1"/>
  <c r="D90" i="1"/>
  <c r="C113" i="1"/>
  <c r="D116" i="1"/>
  <c r="C116" i="1" s="1"/>
  <c r="C117" i="1"/>
  <c r="I120" i="1"/>
  <c r="J117" i="1"/>
  <c r="L133" i="1"/>
  <c r="I138" i="1"/>
  <c r="C144" i="1"/>
  <c r="C28" i="1"/>
  <c r="O42" i="1"/>
  <c r="C44" i="1"/>
  <c r="F53" i="1"/>
  <c r="O54" i="1"/>
  <c r="I57" i="1"/>
  <c r="I75" i="1"/>
  <c r="J74" i="1"/>
  <c r="Q87" i="1"/>
  <c r="Q32" i="1" s="1"/>
  <c r="Q100" i="1"/>
  <c r="Q86" i="1" s="1"/>
  <c r="Q31" i="1" s="1"/>
  <c r="F105" i="1"/>
  <c r="G104" i="1"/>
  <c r="F104" i="1" s="1"/>
  <c r="F114" i="1"/>
  <c r="G113" i="1"/>
  <c r="F113" i="1" s="1"/>
  <c r="F138" i="1"/>
  <c r="G167" i="1"/>
  <c r="F173" i="1"/>
  <c r="F72" i="1"/>
  <c r="G69" i="1"/>
  <c r="I101" i="1"/>
  <c r="N108" i="1"/>
  <c r="N86" i="1" s="1"/>
  <c r="F110" i="1"/>
  <c r="L110" i="1"/>
  <c r="M109" i="1"/>
  <c r="M90" i="1"/>
  <c r="G116" i="1"/>
  <c r="L120" i="1"/>
  <c r="F131" i="1"/>
  <c r="L130" i="1"/>
  <c r="I133" i="1"/>
  <c r="J131" i="1"/>
  <c r="I131" i="1" s="1"/>
  <c r="C191" i="1"/>
  <c r="F221" i="1"/>
  <c r="G215" i="1"/>
  <c r="F215" i="1" s="1"/>
  <c r="C240" i="1"/>
  <c r="D236" i="1"/>
  <c r="C236" i="1" s="1"/>
  <c r="N237" i="1"/>
  <c r="L237" i="1" s="1"/>
  <c r="L241" i="1"/>
  <c r="F274" i="1"/>
  <c r="G263" i="1"/>
  <c r="F263" i="1" s="1"/>
  <c r="G264" i="1"/>
  <c r="I271" i="1"/>
  <c r="F285" i="1"/>
  <c r="G284" i="1"/>
  <c r="F284" i="1" s="1"/>
  <c r="C293" i="1"/>
  <c r="D292" i="1"/>
  <c r="D279" i="1" s="1"/>
  <c r="N290" i="1"/>
  <c r="N278" i="1"/>
  <c r="N267" i="1" s="1"/>
  <c r="N18" i="1" s="1"/>
  <c r="C302" i="1"/>
  <c r="D275" i="1"/>
  <c r="N265" i="1"/>
  <c r="L308" i="1"/>
  <c r="F311" i="1"/>
  <c r="G310" i="1"/>
  <c r="E310" i="1"/>
  <c r="E305" i="1" s="1"/>
  <c r="E306" i="1"/>
  <c r="Q316" i="1"/>
  <c r="O317" i="1"/>
  <c r="Q307" i="1"/>
  <c r="O307" i="1" s="1"/>
  <c r="I488" i="1"/>
  <c r="J462" i="1"/>
  <c r="O488" i="1"/>
  <c r="P462" i="1"/>
  <c r="I491" i="1"/>
  <c r="J465" i="1"/>
  <c r="N494" i="1"/>
  <c r="N493" i="1" s="1"/>
  <c r="N484" i="1" s="1"/>
  <c r="N486" i="1"/>
  <c r="H502" i="1"/>
  <c r="F503" i="1"/>
  <c r="H485" i="1"/>
  <c r="C510" i="1"/>
  <c r="D509" i="1"/>
  <c r="I56" i="1"/>
  <c r="I58" i="1"/>
  <c r="I60" i="1"/>
  <c r="K62" i="1"/>
  <c r="L73" i="1"/>
  <c r="L74" i="1"/>
  <c r="F75" i="1"/>
  <c r="F97" i="1"/>
  <c r="C102" i="1"/>
  <c r="O108" i="1"/>
  <c r="O109" i="1"/>
  <c r="C114" i="1"/>
  <c r="H117" i="1"/>
  <c r="H116" i="1" s="1"/>
  <c r="M117" i="1"/>
  <c r="D128" i="1"/>
  <c r="G130" i="1"/>
  <c r="F130" i="1" s="1"/>
  <c r="I137" i="1"/>
  <c r="O139" i="1"/>
  <c r="Q143" i="1"/>
  <c r="Q138" i="1" s="1"/>
  <c r="F144" i="1"/>
  <c r="I147" i="1"/>
  <c r="G154" i="1"/>
  <c r="F154" i="1" s="1"/>
  <c r="G160" i="1"/>
  <c r="F160" i="1" s="1"/>
  <c r="E166" i="1"/>
  <c r="E124" i="1" s="1"/>
  <c r="E9" i="1" s="1"/>
  <c r="J166" i="1"/>
  <c r="C169" i="1"/>
  <c r="D177" i="1"/>
  <c r="G180" i="1"/>
  <c r="F180" i="1" s="1"/>
  <c r="C181" i="1"/>
  <c r="I185" i="1"/>
  <c r="L188" i="1"/>
  <c r="E191" i="1"/>
  <c r="N191" i="1"/>
  <c r="L191" i="1" s="1"/>
  <c r="C193" i="1"/>
  <c r="C206" i="1"/>
  <c r="M211" i="1"/>
  <c r="L211" i="1" s="1"/>
  <c r="M213" i="1"/>
  <c r="I220" i="1"/>
  <c r="O220" i="1"/>
  <c r="Q214" i="1"/>
  <c r="Q128" i="1" s="1"/>
  <c r="Q27" i="1" s="1"/>
  <c r="M216" i="1"/>
  <c r="F223" i="1"/>
  <c r="K222" i="1"/>
  <c r="K216" i="1" s="1"/>
  <c r="K210" i="1" s="1"/>
  <c r="K217" i="1"/>
  <c r="K211" i="1" s="1"/>
  <c r="O223" i="1"/>
  <c r="I241" i="1"/>
  <c r="J237" i="1"/>
  <c r="I237" i="1" s="1"/>
  <c r="Q243" i="1"/>
  <c r="O244" i="1"/>
  <c r="Q240" i="1"/>
  <c r="Q236" i="1" s="1"/>
  <c r="C248" i="1"/>
  <c r="D247" i="1"/>
  <c r="C247" i="1" s="1"/>
  <c r="F251" i="1"/>
  <c r="G250" i="1"/>
  <c r="F250" i="1" s="1"/>
  <c r="O256" i="1"/>
  <c r="D280" i="1"/>
  <c r="N280" i="1"/>
  <c r="N269" i="1" s="1"/>
  <c r="N20" i="1" s="1"/>
  <c r="L20" i="1" s="1"/>
  <c r="I281" i="1"/>
  <c r="J270" i="1"/>
  <c r="Q284" i="1"/>
  <c r="F301" i="1"/>
  <c r="I308" i="1"/>
  <c r="J265" i="1"/>
  <c r="I265" i="1" s="1"/>
  <c r="L312" i="1"/>
  <c r="M311" i="1"/>
  <c r="M307" i="1"/>
  <c r="O56" i="1"/>
  <c r="O57" i="1"/>
  <c r="O58" i="1"/>
  <c r="O59" i="1"/>
  <c r="O60" i="1"/>
  <c r="G62" i="1"/>
  <c r="O65" i="1"/>
  <c r="D74" i="1"/>
  <c r="L75" i="1"/>
  <c r="I78" i="1"/>
  <c r="F81" i="1"/>
  <c r="L88" i="1"/>
  <c r="L89" i="1"/>
  <c r="F91" i="1"/>
  <c r="F93" i="1"/>
  <c r="F95" i="1"/>
  <c r="L97" i="1"/>
  <c r="C98" i="1"/>
  <c r="L101" i="1"/>
  <c r="I102" i="1"/>
  <c r="C104" i="1"/>
  <c r="G109" i="1"/>
  <c r="O110" i="1"/>
  <c r="L113" i="1"/>
  <c r="I114" i="1"/>
  <c r="G127" i="1"/>
  <c r="F127" i="1" s="1"/>
  <c r="M129" i="1"/>
  <c r="F132" i="1"/>
  <c r="O137" i="1"/>
  <c r="F140" i="1"/>
  <c r="C143" i="1"/>
  <c r="M143" i="1"/>
  <c r="L144" i="1"/>
  <c r="I155" i="1"/>
  <c r="F158" i="1"/>
  <c r="I161" i="1"/>
  <c r="G166" i="1"/>
  <c r="I169" i="1"/>
  <c r="H171" i="1"/>
  <c r="H165" i="1" s="1"/>
  <c r="D173" i="1"/>
  <c r="M173" i="1"/>
  <c r="I175" i="1"/>
  <c r="H170" i="1"/>
  <c r="H164" i="1" s="1"/>
  <c r="L178" i="1"/>
  <c r="I181" i="1"/>
  <c r="O186" i="1"/>
  <c r="K191" i="1"/>
  <c r="I191" i="1" s="1"/>
  <c r="P191" i="1"/>
  <c r="O191" i="1" s="1"/>
  <c r="I193" i="1"/>
  <c r="O201" i="1"/>
  <c r="O203" i="1"/>
  <c r="J205" i="1"/>
  <c r="I211" i="1"/>
  <c r="I213" i="1"/>
  <c r="C215" i="1"/>
  <c r="G226" i="1"/>
  <c r="O236" i="1"/>
  <c r="L244" i="1"/>
  <c r="M240" i="1"/>
  <c r="N279" i="1"/>
  <c r="N268" i="1" s="1"/>
  <c r="N19" i="1" s="1"/>
  <c r="I292" i="1"/>
  <c r="J279" i="1"/>
  <c r="K296" i="1"/>
  <c r="K275" i="1"/>
  <c r="K264" i="1" s="1"/>
  <c r="I297" i="1"/>
  <c r="L302" i="1"/>
  <c r="M301" i="1"/>
  <c r="L301" i="1" s="1"/>
  <c r="M275" i="1"/>
  <c r="H311" i="1"/>
  <c r="F312" i="1"/>
  <c r="H307" i="1"/>
  <c r="F307" i="1" s="1"/>
  <c r="C340" i="1"/>
  <c r="D338" i="1"/>
  <c r="I423" i="1"/>
  <c r="J422" i="1"/>
  <c r="I422" i="1" s="1"/>
  <c r="C428" i="1"/>
  <c r="D427" i="1"/>
  <c r="C427" i="1" s="1"/>
  <c r="L69" i="1"/>
  <c r="O78" i="1"/>
  <c r="L81" i="1"/>
  <c r="C82" i="1"/>
  <c r="C88" i="1"/>
  <c r="L91" i="1"/>
  <c r="L93" i="1"/>
  <c r="C94" i="1"/>
  <c r="L95" i="1"/>
  <c r="C96" i="1"/>
  <c r="I98" i="1"/>
  <c r="C100" i="1"/>
  <c r="O102" i="1"/>
  <c r="I104" i="1"/>
  <c r="O105" i="1"/>
  <c r="O114" i="1"/>
  <c r="O117" i="1"/>
  <c r="C120" i="1"/>
  <c r="G126" i="1"/>
  <c r="C127" i="1"/>
  <c r="C129" i="1"/>
  <c r="L132" i="1"/>
  <c r="C133" i="1"/>
  <c r="C139" i="1"/>
  <c r="L140" i="1"/>
  <c r="I143" i="1"/>
  <c r="C145" i="1"/>
  <c r="F148" i="1"/>
  <c r="C151" i="1"/>
  <c r="O155" i="1"/>
  <c r="L158" i="1"/>
  <c r="O161" i="1"/>
  <c r="O168" i="1"/>
  <c r="O169" i="1"/>
  <c r="E173" i="1"/>
  <c r="E167" i="1" s="1"/>
  <c r="E125" i="1" s="1"/>
  <c r="J173" i="1"/>
  <c r="O174" i="1"/>
  <c r="O175" i="1"/>
  <c r="J177" i="1"/>
  <c r="O181" i="1"/>
  <c r="F186" i="1"/>
  <c r="O188" i="1"/>
  <c r="F190" i="1"/>
  <c r="F192" i="1"/>
  <c r="O193" i="1"/>
  <c r="F202" i="1"/>
  <c r="F212" i="1"/>
  <c r="L214" i="1"/>
  <c r="L215" i="1"/>
  <c r="F217" i="1"/>
  <c r="O218" i="1"/>
  <c r="F219" i="1"/>
  <c r="F220" i="1"/>
  <c r="G214" i="1"/>
  <c r="O221" i="1"/>
  <c r="Q215" i="1"/>
  <c r="J239" i="1"/>
  <c r="J235" i="1" s="1"/>
  <c r="H242" i="1"/>
  <c r="H238" i="1" s="1"/>
  <c r="H234" i="1" s="1"/>
  <c r="H239" i="1"/>
  <c r="H235" i="1" s="1"/>
  <c r="D239" i="1"/>
  <c r="D235" i="1" s="1"/>
  <c r="N242" i="1"/>
  <c r="N238" i="1" s="1"/>
  <c r="N234" i="1" s="1"/>
  <c r="N239" i="1"/>
  <c r="N235" i="1" s="1"/>
  <c r="N270" i="1"/>
  <c r="N21" i="1" s="1"/>
  <c r="L21" i="1" s="1"/>
  <c r="I274" i="1"/>
  <c r="K263" i="1"/>
  <c r="K9" i="1" s="1"/>
  <c r="F276" i="1"/>
  <c r="G265" i="1"/>
  <c r="F265" i="1" s="1"/>
  <c r="C282" i="1"/>
  <c r="D271" i="1"/>
  <c r="C271" i="1" s="1"/>
  <c r="E283" i="1"/>
  <c r="E272" i="1" s="1"/>
  <c r="E261" i="1" s="1"/>
  <c r="E273" i="1"/>
  <c r="E262" i="1" s="1"/>
  <c r="H301" i="1"/>
  <c r="H300" i="1" s="1"/>
  <c r="F302" i="1"/>
  <c r="H275" i="1"/>
  <c r="F275" i="1" s="1"/>
  <c r="K320" i="1"/>
  <c r="I321" i="1"/>
  <c r="C359" i="1"/>
  <c r="D349" i="1"/>
  <c r="C365" i="1"/>
  <c r="E355" i="1"/>
  <c r="M361" i="1"/>
  <c r="N363" i="1"/>
  <c r="N353" i="1" s="1"/>
  <c r="L372" i="1"/>
  <c r="K375" i="1"/>
  <c r="K369" i="1"/>
  <c r="K360" i="1" s="1"/>
  <c r="K350" i="1" s="1"/>
  <c r="H394" i="1"/>
  <c r="H393" i="1" s="1"/>
  <c r="F395" i="1"/>
  <c r="F236" i="1"/>
  <c r="O240" i="1"/>
  <c r="O263" i="1"/>
  <c r="K331" i="1"/>
  <c r="K327" i="1"/>
  <c r="I345" i="1"/>
  <c r="J344" i="1"/>
  <c r="O345" i="1"/>
  <c r="P344" i="1"/>
  <c r="H361" i="1"/>
  <c r="H351" i="1" s="1"/>
  <c r="H12" i="1" s="1"/>
  <c r="F12" i="1" s="1"/>
  <c r="F370" i="1"/>
  <c r="H378" i="1"/>
  <c r="H367" i="1" s="1"/>
  <c r="H357" i="1" s="1"/>
  <c r="H347" i="1" s="1"/>
  <c r="H368" i="1"/>
  <c r="H358" i="1" s="1"/>
  <c r="L449" i="1"/>
  <c r="M447" i="1"/>
  <c r="M354" i="1"/>
  <c r="L354" i="1" s="1"/>
  <c r="O213" i="1"/>
  <c r="O214" i="1"/>
  <c r="O215" i="1"/>
  <c r="I217" i="1"/>
  <c r="I219" i="1"/>
  <c r="I221" i="1"/>
  <c r="C223" i="1"/>
  <c r="C237" i="1"/>
  <c r="F240" i="1"/>
  <c r="P247" i="1"/>
  <c r="I251" i="1"/>
  <c r="C265" i="1"/>
  <c r="M265" i="1"/>
  <c r="L265" i="1" s="1"/>
  <c r="F270" i="1"/>
  <c r="E275" i="1"/>
  <c r="E264" i="1" s="1"/>
  <c r="J275" i="1"/>
  <c r="N275" i="1"/>
  <c r="E278" i="1"/>
  <c r="E267" i="1" s="1"/>
  <c r="E18" i="1" s="1"/>
  <c r="I296" i="1"/>
  <c r="C321" i="1"/>
  <c r="D320" i="1"/>
  <c r="E337" i="1"/>
  <c r="E325" i="1"/>
  <c r="L340" i="1"/>
  <c r="M338" i="1"/>
  <c r="E344" i="1"/>
  <c r="E343" i="1" s="1"/>
  <c r="C345" i="1"/>
  <c r="I366" i="1"/>
  <c r="J356" i="1"/>
  <c r="I356" i="1" s="1"/>
  <c r="C371" i="1"/>
  <c r="D362" i="1"/>
  <c r="C379" i="1"/>
  <c r="D378" i="1"/>
  <c r="C378" i="1" s="1"/>
  <c r="C400" i="1"/>
  <c r="I404" i="1"/>
  <c r="J400" i="1"/>
  <c r="E418" i="1"/>
  <c r="E414" i="1"/>
  <c r="E409" i="1" s="1"/>
  <c r="E415" i="1"/>
  <c r="E410" i="1" s="1"/>
  <c r="C420" i="1"/>
  <c r="F436" i="1"/>
  <c r="G410" i="1"/>
  <c r="F410" i="1" s="1"/>
  <c r="F439" i="1"/>
  <c r="H435" i="1"/>
  <c r="H438" i="1"/>
  <c r="H434" i="1" s="1"/>
  <c r="H408" i="1" s="1"/>
  <c r="I477" i="1"/>
  <c r="J472" i="1"/>
  <c r="L480" i="1"/>
  <c r="M479" i="1"/>
  <c r="M474" i="1" s="1"/>
  <c r="M475" i="1"/>
  <c r="F218" i="1"/>
  <c r="O219" i="1"/>
  <c r="I223" i="1"/>
  <c r="N210" i="1"/>
  <c r="O229" i="1"/>
  <c r="L232" i="1"/>
  <c r="C241" i="1"/>
  <c r="F244" i="1"/>
  <c r="L248" i="1"/>
  <c r="O251" i="1"/>
  <c r="O255" i="1"/>
  <c r="F256" i="1"/>
  <c r="C259" i="1"/>
  <c r="C263" i="1"/>
  <c r="M263" i="1"/>
  <c r="L263" i="1" s="1"/>
  <c r="L270" i="1"/>
  <c r="O274" i="1"/>
  <c r="O275" i="1"/>
  <c r="O276" i="1"/>
  <c r="C281" i="1"/>
  <c r="L282" i="1"/>
  <c r="O285" i="1"/>
  <c r="L293" i="1"/>
  <c r="O297" i="1"/>
  <c r="K306" i="1"/>
  <c r="N307" i="1"/>
  <c r="C308" i="1"/>
  <c r="L309" i="1"/>
  <c r="H338" i="1"/>
  <c r="H337" i="1" s="1"/>
  <c r="F337" i="1" s="1"/>
  <c r="F340" i="1"/>
  <c r="K353" i="1"/>
  <c r="C373" i="1"/>
  <c r="D366" i="1"/>
  <c r="C386" i="1"/>
  <c r="D385" i="1"/>
  <c r="C385" i="1" s="1"/>
  <c r="N385" i="1"/>
  <c r="N384" i="1" s="1"/>
  <c r="N370" i="1"/>
  <c r="N361" i="1" s="1"/>
  <c r="N351" i="1" s="1"/>
  <c r="N12" i="1" s="1"/>
  <c r="E350" i="1"/>
  <c r="G400" i="1"/>
  <c r="E400" i="1"/>
  <c r="E399" i="1" s="1"/>
  <c r="C404" i="1"/>
  <c r="H412" i="1"/>
  <c r="H356" i="1" s="1"/>
  <c r="H29" i="1" s="1"/>
  <c r="F417" i="1"/>
  <c r="F471" i="1"/>
  <c r="G463" i="1"/>
  <c r="F463" i="1" s="1"/>
  <c r="I320" i="1"/>
  <c r="O321" i="1"/>
  <c r="I326" i="1"/>
  <c r="C328" i="1"/>
  <c r="L329" i="1"/>
  <c r="E324" i="1"/>
  <c r="L332" i="1"/>
  <c r="F338" i="1"/>
  <c r="P338" i="1"/>
  <c r="I340" i="1"/>
  <c r="L349" i="1"/>
  <c r="F355" i="1"/>
  <c r="O359" i="1"/>
  <c r="F361" i="1"/>
  <c r="O362" i="1"/>
  <c r="L363" i="1"/>
  <c r="F365" i="1"/>
  <c r="O371" i="1"/>
  <c r="F372" i="1"/>
  <c r="O373" i="1"/>
  <c r="O386" i="1"/>
  <c r="F394" i="1"/>
  <c r="J395" i="1"/>
  <c r="I395" i="1" s="1"/>
  <c r="M400" i="1"/>
  <c r="L402" i="1"/>
  <c r="F404" i="1"/>
  <c r="L419" i="1"/>
  <c r="N418" i="1"/>
  <c r="L423" i="1"/>
  <c r="M414" i="1"/>
  <c r="I429" i="1"/>
  <c r="J428" i="1"/>
  <c r="C439" i="1"/>
  <c r="D438" i="1"/>
  <c r="D435" i="1"/>
  <c r="C435" i="1" s="1"/>
  <c r="C440" i="1"/>
  <c r="D436" i="1"/>
  <c r="C436" i="1" s="1"/>
  <c r="N436" i="1"/>
  <c r="N439" i="1"/>
  <c r="F446" i="1"/>
  <c r="L455" i="1"/>
  <c r="E472" i="1"/>
  <c r="E467" i="1" s="1"/>
  <c r="E29" i="1" s="1"/>
  <c r="C477" i="1"/>
  <c r="H479" i="1"/>
  <c r="F479" i="1" s="1"/>
  <c r="F480" i="1"/>
  <c r="C488" i="1"/>
  <c r="E462" i="1"/>
  <c r="E15" i="1" s="1"/>
  <c r="C15" i="1" s="1"/>
  <c r="I490" i="1"/>
  <c r="J464" i="1"/>
  <c r="K493" i="1"/>
  <c r="K485" i="1"/>
  <c r="E491" i="1"/>
  <c r="E465" i="1" s="1"/>
  <c r="E26" i="1" s="1"/>
  <c r="C26" i="1" s="1"/>
  <c r="C500" i="1"/>
  <c r="F351" i="1"/>
  <c r="C399" i="1"/>
  <c r="I419" i="1"/>
  <c r="J418" i="1"/>
  <c r="J414" i="1"/>
  <c r="F423" i="1"/>
  <c r="G422" i="1"/>
  <c r="F422" i="1" s="1"/>
  <c r="L427" i="1"/>
  <c r="K427" i="1"/>
  <c r="K413" i="1" s="1"/>
  <c r="K408" i="1" s="1"/>
  <c r="K414" i="1"/>
  <c r="K409" i="1" s="1"/>
  <c r="G434" i="1"/>
  <c r="F443" i="1"/>
  <c r="G442" i="1"/>
  <c r="F442" i="1" s="1"/>
  <c r="K463" i="1"/>
  <c r="C490" i="1"/>
  <c r="E464" i="1"/>
  <c r="E25" i="1" s="1"/>
  <c r="C25" i="1" s="1"/>
  <c r="I492" i="1"/>
  <c r="J466" i="1"/>
  <c r="O492" i="1"/>
  <c r="P466" i="1"/>
  <c r="O466" i="1" s="1"/>
  <c r="I496" i="1"/>
  <c r="J495" i="1"/>
  <c r="J486" i="1" s="1"/>
  <c r="J487" i="1"/>
  <c r="O328" i="1"/>
  <c r="O329" i="1"/>
  <c r="F335" i="1"/>
  <c r="C354" i="1"/>
  <c r="L359" i="1"/>
  <c r="I362" i="1"/>
  <c r="C364" i="1"/>
  <c r="Q360" i="1"/>
  <c r="Q350" i="1" s="1"/>
  <c r="I376" i="1"/>
  <c r="F380" i="1"/>
  <c r="L386" i="1"/>
  <c r="I391" i="1"/>
  <c r="F396" i="1"/>
  <c r="O402" i="1"/>
  <c r="L406" i="1"/>
  <c r="L417" i="1"/>
  <c r="M412" i="1"/>
  <c r="L412" i="1" s="1"/>
  <c r="I420" i="1"/>
  <c r="J415" i="1"/>
  <c r="C424" i="1"/>
  <c r="D415" i="1"/>
  <c r="D423" i="1"/>
  <c r="N415" i="1"/>
  <c r="N410" i="1" s="1"/>
  <c r="N423" i="1"/>
  <c r="L429" i="1"/>
  <c r="L439" i="1"/>
  <c r="M435" i="1"/>
  <c r="M438" i="1"/>
  <c r="C492" i="1"/>
  <c r="E466" i="1"/>
  <c r="C466" i="1" s="1"/>
  <c r="E495" i="1"/>
  <c r="C496" i="1"/>
  <c r="E487" i="1"/>
  <c r="F502" i="1"/>
  <c r="K506" i="1"/>
  <c r="K505" i="1" s="1"/>
  <c r="K486" i="1"/>
  <c r="L415" i="1"/>
  <c r="L436" i="1"/>
  <c r="L454" i="1"/>
  <c r="I480" i="1"/>
  <c r="C482" i="1"/>
  <c r="F488" i="1"/>
  <c r="F490" i="1"/>
  <c r="F492" i="1"/>
  <c r="G419" i="1"/>
  <c r="F424" i="1"/>
  <c r="F428" i="1"/>
  <c r="O449" i="1"/>
  <c r="F461" i="1"/>
  <c r="C491" i="1"/>
  <c r="L502" i="1"/>
  <c r="H484" i="1"/>
  <c r="I411" i="1"/>
  <c r="F416" i="1"/>
  <c r="C419" i="1"/>
  <c r="L424" i="1"/>
  <c r="L428" i="1"/>
  <c r="C429" i="1"/>
  <c r="I435" i="1"/>
  <c r="O436" i="1"/>
  <c r="O437" i="1"/>
  <c r="J438" i="1"/>
  <c r="L440" i="1"/>
  <c r="C455" i="1"/>
  <c r="K460" i="1"/>
  <c r="I476" i="1"/>
  <c r="Q473" i="1"/>
  <c r="Q468" i="1" s="1"/>
  <c r="O482" i="1"/>
  <c r="F487" i="1"/>
  <c r="I489" i="1"/>
  <c r="L503" i="1"/>
  <c r="P62" i="1"/>
  <c r="O62" i="1" s="1"/>
  <c r="M410" i="1"/>
  <c r="L410" i="1" s="1"/>
  <c r="M409" i="1"/>
  <c r="M411" i="1"/>
  <c r="M422" i="1"/>
  <c r="M190" i="1"/>
  <c r="L190" i="1" s="1"/>
  <c r="M166" i="1"/>
  <c r="M34" i="1"/>
  <c r="M43" i="1"/>
  <c r="M49" i="1"/>
  <c r="M68" i="1"/>
  <c r="P268" i="1"/>
  <c r="P270" i="1"/>
  <c r="P13" i="1"/>
  <c r="O13" i="1" s="1"/>
  <c r="P320" i="1"/>
  <c r="P379" i="1"/>
  <c r="O379" i="1" s="1"/>
  <c r="P395" i="1"/>
  <c r="P394" i="1" s="1"/>
  <c r="P393" i="1" s="1"/>
  <c r="P355" i="1"/>
  <c r="O355" i="1" s="1"/>
  <c r="P423" i="1"/>
  <c r="P412" i="1"/>
  <c r="P464" i="1"/>
  <c r="O464" i="1" s="1"/>
  <c r="P509" i="1"/>
  <c r="P491" i="1"/>
  <c r="P427" i="1"/>
  <c r="O427" i="1" s="1"/>
  <c r="P439" i="1"/>
  <c r="P411" i="1"/>
  <c r="O411" i="1" s="1"/>
  <c r="P415" i="1"/>
  <c r="P419" i="1"/>
  <c r="P364" i="1"/>
  <c r="P400" i="1"/>
  <c r="O400" i="1" s="1"/>
  <c r="P370" i="1"/>
  <c r="P361" i="1" s="1"/>
  <c r="O326" i="1"/>
  <c r="Q324" i="1"/>
  <c r="P264" i="1"/>
  <c r="P265" i="1"/>
  <c r="O265" i="1" s="1"/>
  <c r="P269" i="1"/>
  <c r="P227" i="1"/>
  <c r="P128" i="1"/>
  <c r="O128" i="1" s="1"/>
  <c r="O206" i="1"/>
  <c r="O28" i="1"/>
  <c r="O129" i="1"/>
  <c r="Q200" i="1"/>
  <c r="Q127" i="1" s="1"/>
  <c r="Q26" i="1" s="1"/>
  <c r="P127" i="1"/>
  <c r="P126" i="1"/>
  <c r="O126" i="1" s="1"/>
  <c r="P173" i="1"/>
  <c r="P124" i="1"/>
  <c r="O124" i="1" s="1"/>
  <c r="P171" i="1"/>
  <c r="P165" i="1" s="1"/>
  <c r="P138" i="1"/>
  <c r="O140" i="1"/>
  <c r="Q130" i="1"/>
  <c r="Q29" i="1" s="1"/>
  <c r="O145" i="1"/>
  <c r="O151" i="1"/>
  <c r="O132" i="1"/>
  <c r="O133" i="1"/>
  <c r="P130" i="1"/>
  <c r="P131" i="1"/>
  <c r="O131" i="1" s="1"/>
  <c r="P116" i="1"/>
  <c r="O116" i="1" s="1"/>
  <c r="P113" i="1"/>
  <c r="O113" i="1" s="1"/>
  <c r="P30" i="1"/>
  <c r="O30" i="1" s="1"/>
  <c r="P104" i="1"/>
  <c r="O104" i="1" s="1"/>
  <c r="P101" i="1"/>
  <c r="P45" i="1"/>
  <c r="O45" i="1" s="1"/>
  <c r="P87" i="1"/>
  <c r="P92" i="1"/>
  <c r="O92" i="1" s="1"/>
  <c r="P96" i="1"/>
  <c r="P43" i="1"/>
  <c r="P27" i="1"/>
  <c r="O27" i="1" s="1"/>
  <c r="O50" i="1"/>
  <c r="P33" i="1"/>
  <c r="E146" i="1"/>
  <c r="E141" i="1" s="1"/>
  <c r="E135" i="1" s="1"/>
  <c r="E142" i="1"/>
  <c r="E136" i="1" s="1"/>
  <c r="Q146" i="1"/>
  <c r="Q141" i="1" s="1"/>
  <c r="Q135" i="1" s="1"/>
  <c r="Q142" i="1"/>
  <c r="Q136" i="1" s="1"/>
  <c r="N142" i="1"/>
  <c r="N136" i="1" s="1"/>
  <c r="N153" i="1"/>
  <c r="N141" i="1" s="1"/>
  <c r="N135" i="1" s="1"/>
  <c r="N122" i="1" s="1"/>
  <c r="K171" i="1"/>
  <c r="K165" i="1" s="1"/>
  <c r="K176" i="1"/>
  <c r="K170" i="1" s="1"/>
  <c r="K164" i="1" s="1"/>
  <c r="C147" i="1"/>
  <c r="O147" i="1"/>
  <c r="K146" i="1"/>
  <c r="K141" i="1" s="1"/>
  <c r="K135" i="1" s="1"/>
  <c r="K142" i="1"/>
  <c r="K136" i="1" s="1"/>
  <c r="H142" i="1"/>
  <c r="H136" i="1" s="1"/>
  <c r="H153" i="1"/>
  <c r="H141" i="1" s="1"/>
  <c r="H135" i="1" s="1"/>
  <c r="H122" i="1" s="1"/>
  <c r="E171" i="1"/>
  <c r="E165" i="1" s="1"/>
  <c r="E176" i="1"/>
  <c r="E170" i="1" s="1"/>
  <c r="E164" i="1" s="1"/>
  <c r="Q171" i="1"/>
  <c r="Q165" i="1" s="1"/>
  <c r="Q176" i="1"/>
  <c r="Q170" i="1" s="1"/>
  <c r="Q164" i="1" s="1"/>
  <c r="P61" i="1"/>
  <c r="C195" i="1"/>
  <c r="D194" i="1"/>
  <c r="E204" i="1"/>
  <c r="E198" i="1" s="1"/>
  <c r="E199" i="1"/>
  <c r="C199" i="1" s="1"/>
  <c r="Q204" i="1"/>
  <c r="Q198" i="1" s="1"/>
  <c r="Q199" i="1"/>
  <c r="O199" i="1" s="1"/>
  <c r="E242" i="1"/>
  <c r="E238" i="1" s="1"/>
  <c r="E234" i="1" s="1"/>
  <c r="E239" i="1"/>
  <c r="E235" i="1" s="1"/>
  <c r="C235" i="1" s="1"/>
  <c r="Q242" i="1"/>
  <c r="Q238" i="1" s="1"/>
  <c r="Q234" i="1" s="1"/>
  <c r="Q239" i="1"/>
  <c r="Q235" i="1" s="1"/>
  <c r="N283" i="1"/>
  <c r="D146" i="1"/>
  <c r="J146" i="1"/>
  <c r="P146" i="1"/>
  <c r="G147" i="1"/>
  <c r="M147" i="1"/>
  <c r="G153" i="1"/>
  <c r="M153" i="1"/>
  <c r="D154" i="1"/>
  <c r="J154" i="1"/>
  <c r="P154" i="1"/>
  <c r="D160" i="1"/>
  <c r="C160" i="1" s="1"/>
  <c r="J160" i="1"/>
  <c r="I160" i="1" s="1"/>
  <c r="P160" i="1"/>
  <c r="O160" i="1" s="1"/>
  <c r="D176" i="1"/>
  <c r="J176" i="1"/>
  <c r="P176" i="1"/>
  <c r="G177" i="1"/>
  <c r="M177" i="1"/>
  <c r="D180" i="1"/>
  <c r="C180" i="1" s="1"/>
  <c r="J180" i="1"/>
  <c r="I180" i="1" s="1"/>
  <c r="P180" i="1"/>
  <c r="O180" i="1" s="1"/>
  <c r="D184" i="1"/>
  <c r="C184" i="1" s="1"/>
  <c r="J184" i="1"/>
  <c r="I184" i="1" s="1"/>
  <c r="P184" i="1"/>
  <c r="O184" i="1" s="1"/>
  <c r="G185" i="1"/>
  <c r="M185" i="1"/>
  <c r="I195" i="1"/>
  <c r="J194" i="1"/>
  <c r="C205" i="1"/>
  <c r="O205" i="1"/>
  <c r="K204" i="1"/>
  <c r="K198" i="1" s="1"/>
  <c r="K199" i="1"/>
  <c r="L222" i="1"/>
  <c r="H216" i="1"/>
  <c r="H210" i="1" s="1"/>
  <c r="C243" i="1"/>
  <c r="O243" i="1"/>
  <c r="K242" i="1"/>
  <c r="K238" i="1" s="1"/>
  <c r="K234" i="1" s="1"/>
  <c r="K239" i="1"/>
  <c r="K235" i="1" s="1"/>
  <c r="H283" i="1"/>
  <c r="H272" i="1" s="1"/>
  <c r="H273" i="1"/>
  <c r="P194" i="1"/>
  <c r="D204" i="1"/>
  <c r="J204" i="1"/>
  <c r="P204" i="1"/>
  <c r="G205" i="1"/>
  <c r="M205" i="1"/>
  <c r="D222" i="1"/>
  <c r="J222" i="1"/>
  <c r="P222" i="1"/>
  <c r="D226" i="1"/>
  <c r="C226" i="1" s="1"/>
  <c r="J226" i="1"/>
  <c r="I226" i="1" s="1"/>
  <c r="P226" i="1"/>
  <c r="O226" i="1" s="1"/>
  <c r="D242" i="1"/>
  <c r="J242" i="1"/>
  <c r="P242" i="1"/>
  <c r="G243" i="1"/>
  <c r="M243" i="1"/>
  <c r="D246" i="1"/>
  <c r="C246" i="1" s="1"/>
  <c r="J246" i="1"/>
  <c r="I246" i="1" s="1"/>
  <c r="P246" i="1"/>
  <c r="O246" i="1" s="1"/>
  <c r="G247" i="1"/>
  <c r="M247" i="1"/>
  <c r="D250" i="1"/>
  <c r="C250" i="1" s="1"/>
  <c r="J250" i="1"/>
  <c r="I250" i="1" s="1"/>
  <c r="P250" i="1"/>
  <c r="O250" i="1" s="1"/>
  <c r="D254" i="1"/>
  <c r="C254" i="1" s="1"/>
  <c r="J254" i="1"/>
  <c r="I254" i="1" s="1"/>
  <c r="P254" i="1"/>
  <c r="O254" i="1" s="1"/>
  <c r="G255" i="1"/>
  <c r="M255" i="1"/>
  <c r="G283" i="1"/>
  <c r="M283" i="1"/>
  <c r="D284" i="1"/>
  <c r="J284" i="1"/>
  <c r="P284" i="1"/>
  <c r="C292" i="1"/>
  <c r="O292" i="1"/>
  <c r="D291" i="1"/>
  <c r="J291" i="1"/>
  <c r="P291" i="1"/>
  <c r="G292" i="1"/>
  <c r="M292" i="1"/>
  <c r="D295" i="1"/>
  <c r="C295" i="1" s="1"/>
  <c r="J295" i="1"/>
  <c r="P295" i="1"/>
  <c r="O295" i="1" s="1"/>
  <c r="G296" i="1"/>
  <c r="M296" i="1"/>
  <c r="G300" i="1"/>
  <c r="F300" i="1" s="1"/>
  <c r="D301" i="1"/>
  <c r="J301" i="1"/>
  <c r="P301" i="1"/>
  <c r="C312" i="1"/>
  <c r="D311" i="1"/>
  <c r="O312" i="1"/>
  <c r="P311" i="1"/>
  <c r="C316" i="1"/>
  <c r="D315" i="1"/>
  <c r="C315" i="1" s="1"/>
  <c r="O316" i="1"/>
  <c r="P315" i="1"/>
  <c r="F317" i="1"/>
  <c r="G316" i="1"/>
  <c r="C320" i="1"/>
  <c r="O320" i="1"/>
  <c r="F321" i="1"/>
  <c r="G320" i="1"/>
  <c r="F320" i="1" s="1"/>
  <c r="L327" i="1"/>
  <c r="M330" i="1"/>
  <c r="I332" i="1"/>
  <c r="J331" i="1"/>
  <c r="J327" i="1"/>
  <c r="N331" i="1"/>
  <c r="L331" i="1" s="1"/>
  <c r="N327" i="1"/>
  <c r="I338" i="1"/>
  <c r="J337" i="1"/>
  <c r="I337" i="1" s="1"/>
  <c r="C344" i="1"/>
  <c r="D343" i="1"/>
  <c r="C343" i="1" s="1"/>
  <c r="O344" i="1"/>
  <c r="P343" i="1"/>
  <c r="O343" i="1" s="1"/>
  <c r="F345" i="1"/>
  <c r="G344" i="1"/>
  <c r="C370" i="1"/>
  <c r="D361" i="1"/>
  <c r="O370" i="1"/>
  <c r="L371" i="1"/>
  <c r="M362" i="1"/>
  <c r="I372" i="1"/>
  <c r="J363" i="1"/>
  <c r="F373" i="1"/>
  <c r="G366" i="1"/>
  <c r="E374" i="1"/>
  <c r="E367" i="1" s="1"/>
  <c r="E357" i="1" s="1"/>
  <c r="E368" i="1"/>
  <c r="E358" i="1" s="1"/>
  <c r="E348" i="1" s="1"/>
  <c r="L375" i="1"/>
  <c r="M374" i="1"/>
  <c r="Q374" i="1"/>
  <c r="Q368" i="1"/>
  <c r="Q358" i="1" s="1"/>
  <c r="Q348" i="1" s="1"/>
  <c r="O384" i="1"/>
  <c r="Q383" i="1"/>
  <c r="L311" i="1"/>
  <c r="M310" i="1"/>
  <c r="I312" i="1"/>
  <c r="J311" i="1"/>
  <c r="I316" i="1"/>
  <c r="J315" i="1"/>
  <c r="I315" i="1" s="1"/>
  <c r="L317" i="1"/>
  <c r="M316" i="1"/>
  <c r="L321" i="1"/>
  <c r="M320" i="1"/>
  <c r="L320" i="1" s="1"/>
  <c r="G330" i="1"/>
  <c r="C332" i="1"/>
  <c r="D331" i="1"/>
  <c r="D327" i="1"/>
  <c r="H331" i="1"/>
  <c r="F331" i="1" s="1"/>
  <c r="H327" i="1"/>
  <c r="F327" i="1" s="1"/>
  <c r="O332" i="1"/>
  <c r="P331" i="1"/>
  <c r="P327" i="1"/>
  <c r="C338" i="1"/>
  <c r="D337" i="1"/>
  <c r="C337" i="1" s="1"/>
  <c r="O338" i="1"/>
  <c r="P337" i="1"/>
  <c r="O337" i="1" s="1"/>
  <c r="I344" i="1"/>
  <c r="J343" i="1"/>
  <c r="I343" i="1" s="1"/>
  <c r="L345" i="1"/>
  <c r="M344" i="1"/>
  <c r="I370" i="1"/>
  <c r="J361" i="1"/>
  <c r="F371" i="1"/>
  <c r="G362" i="1"/>
  <c r="C372" i="1"/>
  <c r="D363" i="1"/>
  <c r="O372" i="1"/>
  <c r="P363" i="1"/>
  <c r="L373" i="1"/>
  <c r="M366" i="1"/>
  <c r="F375" i="1"/>
  <c r="G374" i="1"/>
  <c r="K374" i="1"/>
  <c r="K367" i="1" s="1"/>
  <c r="K357" i="1" s="1"/>
  <c r="K347" i="1" s="1"/>
  <c r="K368" i="1"/>
  <c r="K358" i="1" s="1"/>
  <c r="K348" i="1" s="1"/>
  <c r="C376" i="1"/>
  <c r="D375" i="1"/>
  <c r="D369" i="1"/>
  <c r="O383" i="1"/>
  <c r="O394" i="1"/>
  <c r="Q393" i="1"/>
  <c r="O393" i="1" s="1"/>
  <c r="J378" i="1"/>
  <c r="I378" i="1" s="1"/>
  <c r="P378" i="1"/>
  <c r="O378" i="1" s="1"/>
  <c r="G379" i="1"/>
  <c r="M379" i="1"/>
  <c r="D384" i="1"/>
  <c r="J384" i="1"/>
  <c r="G385" i="1"/>
  <c r="M385" i="1"/>
  <c r="G389" i="1"/>
  <c r="F389" i="1" s="1"/>
  <c r="M389" i="1"/>
  <c r="L389" i="1" s="1"/>
  <c r="D390" i="1"/>
  <c r="J390" i="1"/>
  <c r="P390" i="1"/>
  <c r="G393" i="1"/>
  <c r="F393" i="1" s="1"/>
  <c r="D394" i="1"/>
  <c r="J394" i="1"/>
  <c r="M395" i="1"/>
  <c r="I443" i="1"/>
  <c r="J442" i="1"/>
  <c r="I442" i="1" s="1"/>
  <c r="H369" i="1"/>
  <c r="H360" i="1" s="1"/>
  <c r="H350" i="1" s="1"/>
  <c r="J369" i="1"/>
  <c r="N369" i="1"/>
  <c r="N360" i="1" s="1"/>
  <c r="N350" i="1" s="1"/>
  <c r="P369" i="1"/>
  <c r="J375" i="1"/>
  <c r="P375" i="1"/>
  <c r="C443" i="1"/>
  <c r="D442" i="1"/>
  <c r="C442" i="1" s="1"/>
  <c r="O443" i="1"/>
  <c r="P442" i="1"/>
  <c r="O442" i="1" s="1"/>
  <c r="D446" i="1"/>
  <c r="C446" i="1" s="1"/>
  <c r="J446" i="1"/>
  <c r="I446" i="1" s="1"/>
  <c r="P446" i="1"/>
  <c r="O446" i="1" s="1"/>
  <c r="G453" i="1"/>
  <c r="M453" i="1"/>
  <c r="D454" i="1"/>
  <c r="J454" i="1"/>
  <c r="P454" i="1"/>
  <c r="I472" i="1"/>
  <c r="J467" i="1"/>
  <c r="L479" i="1"/>
  <c r="H478" i="1"/>
  <c r="H473" i="1" s="1"/>
  <c r="H468" i="1" s="1"/>
  <c r="H458" i="1" s="1"/>
  <c r="H474" i="1"/>
  <c r="H469" i="1" s="1"/>
  <c r="H459" i="1" s="1"/>
  <c r="C472" i="1"/>
  <c r="D467" i="1"/>
  <c r="N478" i="1"/>
  <c r="N473" i="1" s="1"/>
  <c r="N468" i="1" s="1"/>
  <c r="N458" i="1" s="1"/>
  <c r="N474" i="1"/>
  <c r="N469" i="1" s="1"/>
  <c r="I495" i="1"/>
  <c r="J494" i="1"/>
  <c r="L496" i="1"/>
  <c r="M495" i="1"/>
  <c r="M487" i="1"/>
  <c r="Q495" i="1"/>
  <c r="O495" i="1" s="1"/>
  <c r="Q487" i="1"/>
  <c r="Q461" i="1" s="1"/>
  <c r="L500" i="1"/>
  <c r="M491" i="1"/>
  <c r="C503" i="1"/>
  <c r="D502" i="1"/>
  <c r="C502" i="1" s="1"/>
  <c r="O503" i="1"/>
  <c r="P502" i="1"/>
  <c r="O502" i="1" s="1"/>
  <c r="F506" i="1"/>
  <c r="G505" i="1"/>
  <c r="F505" i="1" s="1"/>
  <c r="C507" i="1"/>
  <c r="D506" i="1"/>
  <c r="O507" i="1"/>
  <c r="P506" i="1"/>
  <c r="L510" i="1"/>
  <c r="M509" i="1"/>
  <c r="L509" i="1" s="1"/>
  <c r="P467" i="1"/>
  <c r="G470" i="1"/>
  <c r="M470" i="1"/>
  <c r="D471" i="1"/>
  <c r="J471" i="1"/>
  <c r="P471" i="1"/>
  <c r="G472" i="1"/>
  <c r="M472" i="1"/>
  <c r="E474" i="1"/>
  <c r="E469" i="1" s="1"/>
  <c r="G474" i="1"/>
  <c r="K474" i="1"/>
  <c r="K469" i="1" s="1"/>
  <c r="Q474" i="1"/>
  <c r="Q469" i="1" s="1"/>
  <c r="D475" i="1"/>
  <c r="H475" i="1"/>
  <c r="H470" i="1" s="1"/>
  <c r="H460" i="1" s="1"/>
  <c r="J475" i="1"/>
  <c r="N475" i="1"/>
  <c r="N470" i="1" s="1"/>
  <c r="N460" i="1" s="1"/>
  <c r="P475" i="1"/>
  <c r="G478" i="1"/>
  <c r="D479" i="1"/>
  <c r="J479" i="1"/>
  <c r="P479" i="1"/>
  <c r="N485" i="1"/>
  <c r="O487" i="1"/>
  <c r="C495" i="1"/>
  <c r="D494" i="1"/>
  <c r="P494" i="1"/>
  <c r="F496" i="1"/>
  <c r="G495" i="1"/>
  <c r="F500" i="1"/>
  <c r="G491" i="1"/>
  <c r="I503" i="1"/>
  <c r="J502" i="1"/>
  <c r="I502" i="1" s="1"/>
  <c r="L506" i="1"/>
  <c r="M505" i="1"/>
  <c r="L505" i="1" s="1"/>
  <c r="I507" i="1"/>
  <c r="J506" i="1"/>
  <c r="C509" i="1"/>
  <c r="O509" i="1"/>
  <c r="F510" i="1"/>
  <c r="G509" i="1"/>
  <c r="F509" i="1" s="1"/>
  <c r="C366" i="1" l="1"/>
  <c r="D356" i="1"/>
  <c r="C356" i="1" s="1"/>
  <c r="E413" i="1"/>
  <c r="E408" i="1" s="1"/>
  <c r="E347" i="1" s="1"/>
  <c r="C418" i="1"/>
  <c r="C362" i="1"/>
  <c r="D352" i="1"/>
  <c r="K295" i="1"/>
  <c r="K272" i="1" s="1"/>
  <c r="K261" i="1" s="1"/>
  <c r="K273" i="1"/>
  <c r="K262" i="1" s="1"/>
  <c r="L216" i="1"/>
  <c r="M210" i="1"/>
  <c r="L210" i="1" s="1"/>
  <c r="J124" i="1"/>
  <c r="I166" i="1"/>
  <c r="I462" i="1"/>
  <c r="J15" i="1"/>
  <c r="I15" i="1" s="1"/>
  <c r="L269" i="1"/>
  <c r="L109" i="1"/>
  <c r="M108" i="1"/>
  <c r="M87" i="1"/>
  <c r="L87" i="1" s="1"/>
  <c r="I140" i="1"/>
  <c r="J130" i="1"/>
  <c r="I130" i="1" s="1"/>
  <c r="N68" i="1"/>
  <c r="N48" i="1" s="1"/>
  <c r="N31" i="1" s="1"/>
  <c r="N49" i="1"/>
  <c r="N32" i="1" s="1"/>
  <c r="M478" i="1"/>
  <c r="H261" i="1"/>
  <c r="L153" i="1"/>
  <c r="O171" i="1"/>
  <c r="H123" i="1"/>
  <c r="N123" i="1"/>
  <c r="G418" i="1"/>
  <c r="G414" i="1"/>
  <c r="F419" i="1"/>
  <c r="C464" i="1"/>
  <c r="M434" i="1"/>
  <c r="L434" i="1" s="1"/>
  <c r="N422" i="1"/>
  <c r="N413" i="1" s="1"/>
  <c r="N408" i="1" s="1"/>
  <c r="N414" i="1"/>
  <c r="I487" i="1"/>
  <c r="J461" i="1"/>
  <c r="F434" i="1"/>
  <c r="I418" i="1"/>
  <c r="K484" i="1"/>
  <c r="K458" i="1" s="1"/>
  <c r="N435" i="1"/>
  <c r="N438" i="1"/>
  <c r="N434" i="1" s="1"/>
  <c r="N383" i="1"/>
  <c r="N367" i="1" s="1"/>
  <c r="N357" i="1" s="1"/>
  <c r="N368" i="1"/>
  <c r="N358" i="1" s="1"/>
  <c r="H409" i="1"/>
  <c r="H348" i="1" s="1"/>
  <c r="F435" i="1"/>
  <c r="J399" i="1"/>
  <c r="I399" i="1" s="1"/>
  <c r="I400" i="1"/>
  <c r="L447" i="1"/>
  <c r="M446" i="1"/>
  <c r="L446" i="1" s="1"/>
  <c r="C355" i="1"/>
  <c r="E27" i="1"/>
  <c r="I173" i="1"/>
  <c r="J167" i="1"/>
  <c r="C465" i="1"/>
  <c r="I279" i="1"/>
  <c r="J268" i="1"/>
  <c r="F109" i="1"/>
  <c r="G108" i="1"/>
  <c r="F62" i="1"/>
  <c r="G61" i="1"/>
  <c r="G49" i="1"/>
  <c r="Q283" i="1"/>
  <c r="Q272" i="1" s="1"/>
  <c r="Q273" i="1"/>
  <c r="Q262" i="1" s="1"/>
  <c r="C280" i="1"/>
  <c r="D269" i="1"/>
  <c r="K61" i="1"/>
  <c r="K48" i="1" s="1"/>
  <c r="K49" i="1"/>
  <c r="I263" i="1"/>
  <c r="C166" i="1"/>
  <c r="F116" i="1"/>
  <c r="I92" i="1"/>
  <c r="I44" i="1"/>
  <c r="F167" i="1"/>
  <c r="G125" i="1"/>
  <c r="F125" i="1" s="1"/>
  <c r="I74" i="1"/>
  <c r="J73" i="1"/>
  <c r="J54" i="1"/>
  <c r="J116" i="1"/>
  <c r="I116" i="1" s="1"/>
  <c r="I117" i="1"/>
  <c r="C108" i="1"/>
  <c r="D86" i="1"/>
  <c r="C86" i="1" s="1"/>
  <c r="F90" i="1"/>
  <c r="H36" i="1"/>
  <c r="F36" i="1" s="1"/>
  <c r="I61" i="1"/>
  <c r="E461" i="1"/>
  <c r="C487" i="1"/>
  <c r="C415" i="1"/>
  <c r="D410" i="1"/>
  <c r="C410" i="1" s="1"/>
  <c r="J409" i="1"/>
  <c r="I409" i="1" s="1"/>
  <c r="I414" i="1"/>
  <c r="J427" i="1"/>
  <c r="I427" i="1" s="1"/>
  <c r="I428" i="1"/>
  <c r="L400" i="1"/>
  <c r="M399" i="1"/>
  <c r="L399" i="1" s="1"/>
  <c r="I275" i="1"/>
  <c r="J264" i="1"/>
  <c r="I264" i="1" s="1"/>
  <c r="K330" i="1"/>
  <c r="K324" i="1" s="1"/>
  <c r="K325" i="1"/>
  <c r="L370" i="1"/>
  <c r="L240" i="1"/>
  <c r="M236" i="1"/>
  <c r="L236" i="1" s="1"/>
  <c r="L129" i="1"/>
  <c r="M28" i="1"/>
  <c r="L28" i="1" s="1"/>
  <c r="M127" i="1"/>
  <c r="L127" i="1" s="1"/>
  <c r="L213" i="1"/>
  <c r="I465" i="1"/>
  <c r="J26" i="1"/>
  <c r="I26" i="1" s="1"/>
  <c r="Q306" i="1"/>
  <c r="Q315" i="1"/>
  <c r="Q305" i="1" s="1"/>
  <c r="F92" i="1"/>
  <c r="G44" i="1"/>
  <c r="F44" i="1" s="1"/>
  <c r="K459" i="1"/>
  <c r="M300" i="1"/>
  <c r="L300" i="1" s="1"/>
  <c r="I235" i="1"/>
  <c r="F153" i="1"/>
  <c r="O165" i="1"/>
  <c r="P9" i="1"/>
  <c r="O9" i="1" s="1"/>
  <c r="F412" i="1"/>
  <c r="E486" i="1"/>
  <c r="E494" i="1"/>
  <c r="L435" i="1"/>
  <c r="I415" i="1"/>
  <c r="J410" i="1"/>
  <c r="I410" i="1" s="1"/>
  <c r="I486" i="1"/>
  <c r="I466" i="1"/>
  <c r="J27" i="1"/>
  <c r="I27" i="1" s="1"/>
  <c r="F438" i="1"/>
  <c r="I464" i="1"/>
  <c r="J25" i="1"/>
  <c r="I25" i="1" s="1"/>
  <c r="C438" i="1"/>
  <c r="D434" i="1"/>
  <c r="C434" i="1" s="1"/>
  <c r="L414" i="1"/>
  <c r="F400" i="1"/>
  <c r="G399" i="1"/>
  <c r="F399" i="1" s="1"/>
  <c r="K16" i="1"/>
  <c r="L338" i="1"/>
  <c r="M337" i="1"/>
  <c r="L337" i="1" s="1"/>
  <c r="O247" i="1"/>
  <c r="P239" i="1"/>
  <c r="I177" i="1"/>
  <c r="J171" i="1"/>
  <c r="F126" i="1"/>
  <c r="G16" i="1"/>
  <c r="F16" i="1" s="1"/>
  <c r="H310" i="1"/>
  <c r="H305" i="1" s="1"/>
  <c r="H306" i="1"/>
  <c r="H262" i="1" s="1"/>
  <c r="M167" i="1"/>
  <c r="L167" i="1" s="1"/>
  <c r="L173" i="1"/>
  <c r="F166" i="1"/>
  <c r="G124" i="1"/>
  <c r="I270" i="1"/>
  <c r="J21" i="1"/>
  <c r="I21" i="1" s="1"/>
  <c r="C177" i="1"/>
  <c r="D171" i="1"/>
  <c r="Q125" i="1"/>
  <c r="C128" i="1"/>
  <c r="D27" i="1"/>
  <c r="C27" i="1" s="1"/>
  <c r="O462" i="1"/>
  <c r="P15" i="1"/>
  <c r="O15" i="1" s="1"/>
  <c r="N288" i="1"/>
  <c r="N277" i="1"/>
  <c r="N266" i="1" s="1"/>
  <c r="N17" i="1" s="1"/>
  <c r="F117" i="1"/>
  <c r="C90" i="1"/>
  <c r="D36" i="1"/>
  <c r="C36" i="1" s="1"/>
  <c r="L62" i="1"/>
  <c r="M61" i="1"/>
  <c r="L61" i="1" s="1"/>
  <c r="O143" i="1"/>
  <c r="H108" i="1"/>
  <c r="H86" i="1" s="1"/>
  <c r="H31" i="1" s="1"/>
  <c r="H87" i="1"/>
  <c r="H32" i="1" s="1"/>
  <c r="H7" i="1" s="1"/>
  <c r="O72" i="1"/>
  <c r="P69" i="1"/>
  <c r="P52" i="1"/>
  <c r="I62" i="1"/>
  <c r="O315" i="1"/>
  <c r="I295" i="1"/>
  <c r="C239" i="1"/>
  <c r="O87" i="1"/>
  <c r="I438" i="1"/>
  <c r="J434" i="1"/>
  <c r="I434" i="1" s="1"/>
  <c r="C462" i="1"/>
  <c r="C423" i="1"/>
  <c r="D422" i="1"/>
  <c r="D414" i="1"/>
  <c r="L418" i="1"/>
  <c r="L280" i="1"/>
  <c r="N264" i="1"/>
  <c r="N11" i="1" s="1"/>
  <c r="L361" i="1"/>
  <c r="M351" i="1"/>
  <c r="C349" i="1"/>
  <c r="D9" i="1"/>
  <c r="C9" i="1" s="1"/>
  <c r="H264" i="1"/>
  <c r="F264" i="1" s="1"/>
  <c r="F214" i="1"/>
  <c r="G128" i="1"/>
  <c r="M264" i="1"/>
  <c r="L275" i="1"/>
  <c r="K11" i="1"/>
  <c r="F226" i="1"/>
  <c r="G216" i="1"/>
  <c r="G210" i="1" s="1"/>
  <c r="F210" i="1" s="1"/>
  <c r="I205" i="1"/>
  <c r="J199" i="1"/>
  <c r="I199" i="1" s="1"/>
  <c r="C173" i="1"/>
  <c r="D167" i="1"/>
  <c r="L143" i="1"/>
  <c r="M138" i="1"/>
  <c r="C74" i="1"/>
  <c r="D73" i="1"/>
  <c r="D54" i="1"/>
  <c r="L307" i="1"/>
  <c r="L117" i="1"/>
  <c r="M116" i="1"/>
  <c r="L116" i="1" s="1"/>
  <c r="F310" i="1"/>
  <c r="C275" i="1"/>
  <c r="D264" i="1"/>
  <c r="C264" i="1" s="1"/>
  <c r="C279" i="1"/>
  <c r="D268" i="1"/>
  <c r="N126" i="1"/>
  <c r="L90" i="1"/>
  <c r="M36" i="1"/>
  <c r="L36" i="1" s="1"/>
  <c r="F69" i="1"/>
  <c r="G68" i="1"/>
  <c r="F68" i="1" s="1"/>
  <c r="Q264" i="1"/>
  <c r="O264" i="1" s="1"/>
  <c r="F101" i="1"/>
  <c r="G87" i="1"/>
  <c r="G100" i="1"/>
  <c r="C61" i="1"/>
  <c r="J126" i="1"/>
  <c r="I126" i="1" s="1"/>
  <c r="K87" i="1"/>
  <c r="I87" i="1" s="1"/>
  <c r="K96" i="1"/>
  <c r="O395" i="1"/>
  <c r="L411" i="1"/>
  <c r="M353" i="1"/>
  <c r="L422" i="1"/>
  <c r="M413" i="1"/>
  <c r="L166" i="1"/>
  <c r="M124" i="1"/>
  <c r="L124" i="1" s="1"/>
  <c r="M9" i="1"/>
  <c r="L9" i="1" s="1"/>
  <c r="L34" i="1"/>
  <c r="L49" i="1"/>
  <c r="M32" i="1"/>
  <c r="L32" i="1" s="1"/>
  <c r="L68" i="1"/>
  <c r="M48" i="1"/>
  <c r="L43" i="1"/>
  <c r="M25" i="1"/>
  <c r="L25" i="1" s="1"/>
  <c r="P19" i="1"/>
  <c r="O19" i="1" s="1"/>
  <c r="O268" i="1"/>
  <c r="P21" i="1"/>
  <c r="O21" i="1" s="1"/>
  <c r="O270" i="1"/>
  <c r="O423" i="1"/>
  <c r="P422" i="1"/>
  <c r="O422" i="1" s="1"/>
  <c r="O412" i="1"/>
  <c r="P356" i="1"/>
  <c r="O356" i="1" s="1"/>
  <c r="O491" i="1"/>
  <c r="P465" i="1"/>
  <c r="O465" i="1" s="1"/>
  <c r="O439" i="1"/>
  <c r="P438" i="1"/>
  <c r="P435" i="1"/>
  <c r="O435" i="1" s="1"/>
  <c r="O415" i="1"/>
  <c r="P410" i="1"/>
  <c r="O410" i="1" s="1"/>
  <c r="O419" i="1"/>
  <c r="P418" i="1"/>
  <c r="P414" i="1"/>
  <c r="P399" i="1"/>
  <c r="O399" i="1" s="1"/>
  <c r="O364" i="1"/>
  <c r="P354" i="1"/>
  <c r="O354" i="1" s="1"/>
  <c r="O269" i="1"/>
  <c r="P20" i="1"/>
  <c r="O20" i="1" s="1"/>
  <c r="O227" i="1"/>
  <c r="P217" i="1"/>
  <c r="O127" i="1"/>
  <c r="O200" i="1"/>
  <c r="O130" i="1"/>
  <c r="O173" i="1"/>
  <c r="P167" i="1"/>
  <c r="O167" i="1" s="1"/>
  <c r="P125" i="1"/>
  <c r="O125" i="1" s="1"/>
  <c r="O138" i="1"/>
  <c r="O101" i="1"/>
  <c r="P100" i="1"/>
  <c r="O100" i="1" s="1"/>
  <c r="P44" i="1"/>
  <c r="O96" i="1"/>
  <c r="P86" i="1"/>
  <c r="O86" i="1" s="1"/>
  <c r="O43" i="1"/>
  <c r="P25" i="1"/>
  <c r="O25" i="1" s="1"/>
  <c r="O44" i="1"/>
  <c r="P8" i="1"/>
  <c r="O8" i="1" s="1"/>
  <c r="O33" i="1"/>
  <c r="I506" i="1"/>
  <c r="J505" i="1"/>
  <c r="I505" i="1" s="1"/>
  <c r="F491" i="1"/>
  <c r="G465" i="1"/>
  <c r="G494" i="1"/>
  <c r="G486" i="1"/>
  <c r="F486" i="1" s="1"/>
  <c r="F495" i="1"/>
  <c r="P485" i="1"/>
  <c r="P493" i="1"/>
  <c r="C494" i="1"/>
  <c r="D485" i="1"/>
  <c r="D493" i="1"/>
  <c r="O479" i="1"/>
  <c r="P478" i="1"/>
  <c r="P474" i="1"/>
  <c r="C479" i="1"/>
  <c r="D478" i="1"/>
  <c r="D474" i="1"/>
  <c r="F478" i="1"/>
  <c r="G473" i="1"/>
  <c r="G467" i="1"/>
  <c r="F467" i="1" s="1"/>
  <c r="F472" i="1"/>
  <c r="J463" i="1"/>
  <c r="I463" i="1" s="1"/>
  <c r="I471" i="1"/>
  <c r="L470" i="1"/>
  <c r="O467" i="1"/>
  <c r="Q486" i="1"/>
  <c r="Q494" i="1"/>
  <c r="L495" i="1"/>
  <c r="M486" i="1"/>
  <c r="L486" i="1" s="1"/>
  <c r="M494" i="1"/>
  <c r="J493" i="1"/>
  <c r="J485" i="1"/>
  <c r="I485" i="1" s="1"/>
  <c r="I494" i="1"/>
  <c r="C467" i="1"/>
  <c r="D29" i="1"/>
  <c r="C29" i="1" s="1"/>
  <c r="F475" i="1"/>
  <c r="I454" i="1"/>
  <c r="J453" i="1"/>
  <c r="L453" i="1"/>
  <c r="M452" i="1"/>
  <c r="L452" i="1" s="1"/>
  <c r="J374" i="1"/>
  <c r="I375" i="1"/>
  <c r="J368" i="1"/>
  <c r="L395" i="1"/>
  <c r="M394" i="1"/>
  <c r="C394" i="1"/>
  <c r="D393" i="1"/>
  <c r="C393" i="1" s="1"/>
  <c r="O390" i="1"/>
  <c r="P389" i="1"/>
  <c r="O389" i="1" s="1"/>
  <c r="C390" i="1"/>
  <c r="D389" i="1"/>
  <c r="C389" i="1" s="1"/>
  <c r="F385" i="1"/>
  <c r="G384" i="1"/>
  <c r="G369" i="1"/>
  <c r="C384" i="1"/>
  <c r="D383" i="1"/>
  <c r="C383" i="1" s="1"/>
  <c r="F379" i="1"/>
  <c r="G378" i="1"/>
  <c r="F378" i="1" s="1"/>
  <c r="D360" i="1"/>
  <c r="C369" i="1"/>
  <c r="F374" i="1"/>
  <c r="M356" i="1"/>
  <c r="L366" i="1"/>
  <c r="P353" i="1"/>
  <c r="O363" i="1"/>
  <c r="D353" i="1"/>
  <c r="C363" i="1"/>
  <c r="G352" i="1"/>
  <c r="F362" i="1"/>
  <c r="J351" i="1"/>
  <c r="I361" i="1"/>
  <c r="M343" i="1"/>
  <c r="L343" i="1" s="1"/>
  <c r="L344" i="1"/>
  <c r="M325" i="1"/>
  <c r="O327" i="1"/>
  <c r="H325" i="1"/>
  <c r="H330" i="1"/>
  <c r="H324" i="1" s="1"/>
  <c r="D325" i="1"/>
  <c r="C325" i="1" s="1"/>
  <c r="C331" i="1"/>
  <c r="D330" i="1"/>
  <c r="Q367" i="1"/>
  <c r="Q357" i="1" s="1"/>
  <c r="Q347" i="1" s="1"/>
  <c r="L374" i="1"/>
  <c r="G356" i="1"/>
  <c r="F366" i="1"/>
  <c r="J353" i="1"/>
  <c r="I363" i="1"/>
  <c r="M352" i="1"/>
  <c r="L362" i="1"/>
  <c r="P351" i="1"/>
  <c r="O361" i="1"/>
  <c r="D351" i="1"/>
  <c r="C361" i="1"/>
  <c r="F344" i="1"/>
  <c r="G325" i="1"/>
  <c r="G343" i="1"/>
  <c r="F343" i="1" s="1"/>
  <c r="I327" i="1"/>
  <c r="F316" i="1"/>
  <c r="G315" i="1"/>
  <c r="G306" i="1"/>
  <c r="P310" i="1"/>
  <c r="P306" i="1"/>
  <c r="O306" i="1" s="1"/>
  <c r="O311" i="1"/>
  <c r="D310" i="1"/>
  <c r="D306" i="1"/>
  <c r="C306" i="1" s="1"/>
  <c r="C311" i="1"/>
  <c r="O301" i="1"/>
  <c r="P300" i="1"/>
  <c r="O300" i="1" s="1"/>
  <c r="C301" i="1"/>
  <c r="D300" i="1"/>
  <c r="C300" i="1" s="1"/>
  <c r="F296" i="1"/>
  <c r="G295" i="1"/>
  <c r="F295" i="1" s="1"/>
  <c r="L292" i="1"/>
  <c r="M291" i="1"/>
  <c r="M279" i="1"/>
  <c r="O291" i="1"/>
  <c r="P290" i="1"/>
  <c r="P278" i="1"/>
  <c r="C291" i="1"/>
  <c r="D290" i="1"/>
  <c r="D278" i="1"/>
  <c r="O284" i="1"/>
  <c r="P283" i="1"/>
  <c r="C284" i="1"/>
  <c r="D283" i="1"/>
  <c r="F283" i="1"/>
  <c r="F255" i="1"/>
  <c r="G254" i="1"/>
  <c r="F254" i="1" s="1"/>
  <c r="F247" i="1"/>
  <c r="G246" i="1"/>
  <c r="F246" i="1" s="1"/>
  <c r="L243" i="1"/>
  <c r="M242" i="1"/>
  <c r="M239" i="1"/>
  <c r="O242" i="1"/>
  <c r="P238" i="1"/>
  <c r="C242" i="1"/>
  <c r="D238" i="1"/>
  <c r="O222" i="1"/>
  <c r="P216" i="1"/>
  <c r="C222" i="1"/>
  <c r="D216" i="1"/>
  <c r="F205" i="1"/>
  <c r="G204" i="1"/>
  <c r="G199" i="1"/>
  <c r="F199" i="1" s="1"/>
  <c r="I204" i="1"/>
  <c r="J198" i="1"/>
  <c r="I198" i="1" s="1"/>
  <c r="P190" i="1"/>
  <c r="O190" i="1" s="1"/>
  <c r="O194" i="1"/>
  <c r="I239" i="1"/>
  <c r="I194" i="1"/>
  <c r="J190" i="1"/>
  <c r="I190" i="1" s="1"/>
  <c r="L185" i="1"/>
  <c r="M184" i="1"/>
  <c r="L184" i="1" s="1"/>
  <c r="M171" i="1"/>
  <c r="L177" i="1"/>
  <c r="M176" i="1"/>
  <c r="P170" i="1"/>
  <c r="O176" i="1"/>
  <c r="D170" i="1"/>
  <c r="C176" i="1"/>
  <c r="P142" i="1"/>
  <c r="O154" i="1"/>
  <c r="P153" i="1"/>
  <c r="O153" i="1" s="1"/>
  <c r="D142" i="1"/>
  <c r="C154" i="1"/>
  <c r="D153" i="1"/>
  <c r="C153" i="1" s="1"/>
  <c r="F147" i="1"/>
  <c r="G146" i="1"/>
  <c r="G142" i="1"/>
  <c r="I146" i="1"/>
  <c r="F216" i="1"/>
  <c r="D190" i="1"/>
  <c r="C190" i="1" s="1"/>
  <c r="C194" i="1"/>
  <c r="O61" i="1"/>
  <c r="K123" i="1"/>
  <c r="Q123" i="1"/>
  <c r="E123" i="1"/>
  <c r="I479" i="1"/>
  <c r="J478" i="1"/>
  <c r="J474" i="1"/>
  <c r="L478" i="1"/>
  <c r="M473" i="1"/>
  <c r="O475" i="1"/>
  <c r="P470" i="1"/>
  <c r="I475" i="1"/>
  <c r="J470" i="1"/>
  <c r="C475" i="1"/>
  <c r="D470" i="1"/>
  <c r="L474" i="1"/>
  <c r="M469" i="1"/>
  <c r="F474" i="1"/>
  <c r="G469" i="1"/>
  <c r="L472" i="1"/>
  <c r="M467" i="1"/>
  <c r="L467" i="1" s="1"/>
  <c r="P463" i="1"/>
  <c r="O463" i="1" s="1"/>
  <c r="O471" i="1"/>
  <c r="D463" i="1"/>
  <c r="C463" i="1" s="1"/>
  <c r="C471" i="1"/>
  <c r="F470" i="1"/>
  <c r="P505" i="1"/>
  <c r="O505" i="1" s="1"/>
  <c r="O506" i="1"/>
  <c r="D505" i="1"/>
  <c r="C505" i="1" s="1"/>
  <c r="C506" i="1"/>
  <c r="L491" i="1"/>
  <c r="M465" i="1"/>
  <c r="O461" i="1"/>
  <c r="Q14" i="1"/>
  <c r="O14" i="1" s="1"/>
  <c r="L487" i="1"/>
  <c r="M461" i="1"/>
  <c r="N459" i="1"/>
  <c r="L475" i="1"/>
  <c r="I467" i="1"/>
  <c r="J29" i="1"/>
  <c r="I29" i="1" s="1"/>
  <c r="O454" i="1"/>
  <c r="P453" i="1"/>
  <c r="C454" i="1"/>
  <c r="D453" i="1"/>
  <c r="F453" i="1"/>
  <c r="G452" i="1"/>
  <c r="F452" i="1" s="1"/>
  <c r="O375" i="1"/>
  <c r="P368" i="1"/>
  <c r="P374" i="1"/>
  <c r="P360" i="1"/>
  <c r="O369" i="1"/>
  <c r="I369" i="1"/>
  <c r="J360" i="1"/>
  <c r="I394" i="1"/>
  <c r="J393" i="1"/>
  <c r="I393" i="1" s="1"/>
  <c r="I390" i="1"/>
  <c r="J389" i="1"/>
  <c r="I389" i="1" s="1"/>
  <c r="L385" i="1"/>
  <c r="M384" i="1"/>
  <c r="M369" i="1"/>
  <c r="I384" i="1"/>
  <c r="J383" i="1"/>
  <c r="I383" i="1" s="1"/>
  <c r="L379" i="1"/>
  <c r="M378" i="1"/>
  <c r="L378" i="1" s="1"/>
  <c r="C375" i="1"/>
  <c r="D368" i="1"/>
  <c r="D374" i="1"/>
  <c r="P325" i="1"/>
  <c r="O325" i="1" s="1"/>
  <c r="O331" i="1"/>
  <c r="P330" i="1"/>
  <c r="C327" i="1"/>
  <c r="M315" i="1"/>
  <c r="L315" i="1" s="1"/>
  <c r="L316" i="1"/>
  <c r="M306" i="1"/>
  <c r="L306" i="1" s="1"/>
  <c r="I311" i="1"/>
  <c r="J306" i="1"/>
  <c r="I306" i="1" s="1"/>
  <c r="J310" i="1"/>
  <c r="L310" i="1"/>
  <c r="M368" i="1"/>
  <c r="N325" i="1"/>
  <c r="N330" i="1"/>
  <c r="N324" i="1" s="1"/>
  <c r="J325" i="1"/>
  <c r="I325" i="1" s="1"/>
  <c r="J330" i="1"/>
  <c r="I331" i="1"/>
  <c r="I301" i="1"/>
  <c r="J300" i="1"/>
  <c r="I300" i="1" s="1"/>
  <c r="L296" i="1"/>
  <c r="M295" i="1"/>
  <c r="L295" i="1" s="1"/>
  <c r="F292" i="1"/>
  <c r="G291" i="1"/>
  <c r="G279" i="1"/>
  <c r="I291" i="1"/>
  <c r="J290" i="1"/>
  <c r="J278" i="1"/>
  <c r="I284" i="1"/>
  <c r="J283" i="1"/>
  <c r="L283" i="1"/>
  <c r="L255" i="1"/>
  <c r="M254" i="1"/>
  <c r="L254" i="1" s="1"/>
  <c r="L247" i="1"/>
  <c r="M246" i="1"/>
  <c r="L246" i="1" s="1"/>
  <c r="F243" i="1"/>
  <c r="G242" i="1"/>
  <c r="G239" i="1"/>
  <c r="I242" i="1"/>
  <c r="J238" i="1"/>
  <c r="I222" i="1"/>
  <c r="J216" i="1"/>
  <c r="L205" i="1"/>
  <c r="M204" i="1"/>
  <c r="M199" i="1"/>
  <c r="L199" i="1" s="1"/>
  <c r="O204" i="1"/>
  <c r="P198" i="1"/>
  <c r="O198" i="1" s="1"/>
  <c r="C204" i="1"/>
  <c r="D198" i="1"/>
  <c r="C198" i="1" s="1"/>
  <c r="F185" i="1"/>
  <c r="G184" i="1"/>
  <c r="F184" i="1" s="1"/>
  <c r="G171" i="1"/>
  <c r="F177" i="1"/>
  <c r="G176" i="1"/>
  <c r="J170" i="1"/>
  <c r="I176" i="1"/>
  <c r="J142" i="1"/>
  <c r="I154" i="1"/>
  <c r="J153" i="1"/>
  <c r="I153" i="1" s="1"/>
  <c r="L147" i="1"/>
  <c r="M146" i="1"/>
  <c r="M142" i="1"/>
  <c r="O146" i="1"/>
  <c r="P141" i="1"/>
  <c r="C146" i="1"/>
  <c r="K122" i="1"/>
  <c r="Q122" i="1"/>
  <c r="E122" i="1"/>
  <c r="F128" i="1" l="1"/>
  <c r="G27" i="1"/>
  <c r="F27" i="1" s="1"/>
  <c r="F325" i="1"/>
  <c r="F100" i="1"/>
  <c r="G86" i="1"/>
  <c r="F86" i="1" s="1"/>
  <c r="N16" i="1"/>
  <c r="L126" i="1"/>
  <c r="L138" i="1"/>
  <c r="M125" i="1"/>
  <c r="L125" i="1" s="1"/>
  <c r="L351" i="1"/>
  <c r="M12" i="1"/>
  <c r="L12" i="1" s="1"/>
  <c r="O52" i="1"/>
  <c r="P38" i="1"/>
  <c r="O38" i="1" s="1"/>
  <c r="E493" i="1"/>
  <c r="E484" i="1" s="1"/>
  <c r="E458" i="1" s="1"/>
  <c r="E485" i="1"/>
  <c r="E459" i="1" s="1"/>
  <c r="K32" i="1"/>
  <c r="K7" i="1" s="1"/>
  <c r="I461" i="1"/>
  <c r="J14" i="1"/>
  <c r="I14" i="1" s="1"/>
  <c r="F414" i="1"/>
  <c r="G409" i="1"/>
  <c r="F409" i="1" s="1"/>
  <c r="I124" i="1"/>
  <c r="J9" i="1"/>
  <c r="I9" i="1" s="1"/>
  <c r="C422" i="1"/>
  <c r="D413" i="1"/>
  <c r="D165" i="1"/>
  <c r="C165" i="1" s="1"/>
  <c r="C171" i="1"/>
  <c r="I73" i="1"/>
  <c r="J72" i="1"/>
  <c r="J53" i="1"/>
  <c r="F61" i="1"/>
  <c r="G48" i="1"/>
  <c r="E7" i="1"/>
  <c r="D141" i="1"/>
  <c r="M324" i="1"/>
  <c r="L324" i="1" s="1"/>
  <c r="N6" i="1"/>
  <c r="P26" i="1"/>
  <c r="O26" i="1" s="1"/>
  <c r="F87" i="1"/>
  <c r="C268" i="1"/>
  <c r="D19" i="1"/>
  <c r="C19" i="1" s="1"/>
  <c r="C54" i="1"/>
  <c r="D40" i="1"/>
  <c r="O69" i="1"/>
  <c r="P49" i="1"/>
  <c r="P68" i="1"/>
  <c r="N287" i="1"/>
  <c r="N272" i="1" s="1"/>
  <c r="N261" i="1" s="1"/>
  <c r="N273" i="1"/>
  <c r="N262" i="1" s="1"/>
  <c r="P235" i="1"/>
  <c r="O235" i="1" s="1"/>
  <c r="O239" i="1"/>
  <c r="E460" i="1"/>
  <c r="E11" i="1" s="1"/>
  <c r="C486" i="1"/>
  <c r="E14" i="1"/>
  <c r="C14" i="1" s="1"/>
  <c r="C461" i="1"/>
  <c r="Q261" i="1"/>
  <c r="F108" i="1"/>
  <c r="N347" i="1"/>
  <c r="L438" i="1"/>
  <c r="F418" i="1"/>
  <c r="G413" i="1"/>
  <c r="C352" i="1"/>
  <c r="D13" i="1"/>
  <c r="C13" i="1" s="1"/>
  <c r="K86" i="1"/>
  <c r="I86" i="1" s="1"/>
  <c r="I96" i="1"/>
  <c r="F124" i="1"/>
  <c r="G9" i="1"/>
  <c r="F9" i="1" s="1"/>
  <c r="J165" i="1"/>
  <c r="I165" i="1" s="1"/>
  <c r="I171" i="1"/>
  <c r="I268" i="1"/>
  <c r="J19" i="1"/>
  <c r="I19" i="1" s="1"/>
  <c r="E6" i="1"/>
  <c r="H11" i="1"/>
  <c r="G460" i="1"/>
  <c r="F460" i="1" s="1"/>
  <c r="F306" i="1"/>
  <c r="G324" i="1"/>
  <c r="F324" i="1" s="1"/>
  <c r="H6" i="1"/>
  <c r="P29" i="1"/>
  <c r="O29" i="1" s="1"/>
  <c r="C485" i="1"/>
  <c r="C73" i="1"/>
  <c r="D72" i="1"/>
  <c r="D53" i="1"/>
  <c r="C167" i="1"/>
  <c r="D125" i="1"/>
  <c r="C125" i="1" s="1"/>
  <c r="L264" i="1"/>
  <c r="C414" i="1"/>
  <c r="D409" i="1"/>
  <c r="C409" i="1" s="1"/>
  <c r="I54" i="1"/>
  <c r="J40" i="1"/>
  <c r="C269" i="1"/>
  <c r="D20" i="1"/>
  <c r="C20" i="1" s="1"/>
  <c r="F49" i="1"/>
  <c r="G32" i="1"/>
  <c r="F32" i="1" s="1"/>
  <c r="I167" i="1"/>
  <c r="J125" i="1"/>
  <c r="I125" i="1" s="1"/>
  <c r="J413" i="1"/>
  <c r="N409" i="1"/>
  <c r="L409" i="1" s="1"/>
  <c r="L108" i="1"/>
  <c r="M86" i="1"/>
  <c r="L86" i="1" s="1"/>
  <c r="L413" i="1"/>
  <c r="M408" i="1"/>
  <c r="L408" i="1" s="1"/>
  <c r="L353" i="1"/>
  <c r="M16" i="1"/>
  <c r="L16" i="1" s="1"/>
  <c r="L48" i="1"/>
  <c r="O438" i="1"/>
  <c r="P434" i="1"/>
  <c r="O434" i="1" s="1"/>
  <c r="O418" i="1"/>
  <c r="P413" i="1"/>
  <c r="O414" i="1"/>
  <c r="P409" i="1"/>
  <c r="O409" i="1" s="1"/>
  <c r="O217" i="1"/>
  <c r="P211" i="1"/>
  <c r="O211" i="1" s="1"/>
  <c r="J164" i="1"/>
  <c r="I164" i="1" s="1"/>
  <c r="I170" i="1"/>
  <c r="G238" i="1"/>
  <c r="F242" i="1"/>
  <c r="I290" i="1"/>
  <c r="J288" i="1"/>
  <c r="J277" i="1"/>
  <c r="F279" i="1"/>
  <c r="G268" i="1"/>
  <c r="I330" i="1"/>
  <c r="J324" i="1"/>
  <c r="I324" i="1" s="1"/>
  <c r="M358" i="1"/>
  <c r="L368" i="1"/>
  <c r="O330" i="1"/>
  <c r="P324" i="1"/>
  <c r="O324" i="1" s="1"/>
  <c r="C368" i="1"/>
  <c r="D358" i="1"/>
  <c r="L369" i="1"/>
  <c r="M360" i="1"/>
  <c r="O360" i="1"/>
  <c r="P350" i="1"/>
  <c r="O368" i="1"/>
  <c r="P358" i="1"/>
  <c r="C453" i="1"/>
  <c r="D452" i="1"/>
  <c r="C452" i="1" s="1"/>
  <c r="O453" i="1"/>
  <c r="P452" i="1"/>
  <c r="O452" i="1" s="1"/>
  <c r="L461" i="1"/>
  <c r="M14" i="1"/>
  <c r="L14" i="1" s="1"/>
  <c r="L465" i="1"/>
  <c r="M26" i="1"/>
  <c r="L26" i="1" s="1"/>
  <c r="F469" i="1"/>
  <c r="L469" i="1"/>
  <c r="C470" i="1"/>
  <c r="D460" i="1"/>
  <c r="C460" i="1" s="1"/>
  <c r="I470" i="1"/>
  <c r="J460" i="1"/>
  <c r="I460" i="1" s="1"/>
  <c r="O470" i="1"/>
  <c r="P460" i="1"/>
  <c r="L473" i="1"/>
  <c r="M468" i="1"/>
  <c r="I474" i="1"/>
  <c r="J469" i="1"/>
  <c r="F146" i="1"/>
  <c r="G141" i="1"/>
  <c r="D136" i="1"/>
  <c r="C142" i="1"/>
  <c r="L176" i="1"/>
  <c r="M170" i="1"/>
  <c r="M165" i="1"/>
  <c r="L165" i="1" s="1"/>
  <c r="L171" i="1"/>
  <c r="M238" i="1"/>
  <c r="L242" i="1"/>
  <c r="O283" i="1"/>
  <c r="C278" i="1"/>
  <c r="D267" i="1"/>
  <c r="O290" i="1"/>
  <c r="P277" i="1"/>
  <c r="P288" i="1"/>
  <c r="L279" i="1"/>
  <c r="M268" i="1"/>
  <c r="O310" i="1"/>
  <c r="P305" i="1"/>
  <c r="O305" i="1" s="1"/>
  <c r="F315" i="1"/>
  <c r="G305" i="1"/>
  <c r="F305" i="1" s="1"/>
  <c r="L325" i="1"/>
  <c r="I351" i="1"/>
  <c r="J12" i="1"/>
  <c r="I12" i="1" s="1"/>
  <c r="F352" i="1"/>
  <c r="G13" i="1"/>
  <c r="F13" i="1" s="1"/>
  <c r="C353" i="1"/>
  <c r="D16" i="1"/>
  <c r="C16" i="1" s="1"/>
  <c r="O353" i="1"/>
  <c r="P16" i="1"/>
  <c r="O16" i="1" s="1"/>
  <c r="L356" i="1"/>
  <c r="M29" i="1"/>
  <c r="L29" i="1" s="1"/>
  <c r="C360" i="1"/>
  <c r="D350" i="1"/>
  <c r="F384" i="1"/>
  <c r="G383" i="1"/>
  <c r="G368" i="1"/>
  <c r="L394" i="1"/>
  <c r="M393" i="1"/>
  <c r="L393" i="1" s="1"/>
  <c r="I368" i="1"/>
  <c r="J358" i="1"/>
  <c r="I374" i="1"/>
  <c r="J367" i="1"/>
  <c r="I493" i="1"/>
  <c r="J484" i="1"/>
  <c r="I484" i="1" s="1"/>
  <c r="Q493" i="1"/>
  <c r="Q484" i="1" s="1"/>
  <c r="Q458" i="1" s="1"/>
  <c r="Q6" i="1" s="1"/>
  <c r="Q485" i="1"/>
  <c r="Q459" i="1" s="1"/>
  <c r="Q7" i="1" s="1"/>
  <c r="C478" i="1"/>
  <c r="D473" i="1"/>
  <c r="O474" i="1"/>
  <c r="P469" i="1"/>
  <c r="O493" i="1"/>
  <c r="P484" i="1"/>
  <c r="O494" i="1"/>
  <c r="F465" i="1"/>
  <c r="G26" i="1"/>
  <c r="F26" i="1" s="1"/>
  <c r="L146" i="1"/>
  <c r="M141" i="1"/>
  <c r="J136" i="1"/>
  <c r="I142" i="1"/>
  <c r="C141" i="1"/>
  <c r="D135" i="1"/>
  <c r="O141" i="1"/>
  <c r="P135" i="1"/>
  <c r="L142" i="1"/>
  <c r="M136" i="1"/>
  <c r="F176" i="1"/>
  <c r="G170" i="1"/>
  <c r="G165" i="1"/>
  <c r="F165" i="1" s="1"/>
  <c r="F171" i="1"/>
  <c r="M198" i="1"/>
  <c r="L198" i="1" s="1"/>
  <c r="L204" i="1"/>
  <c r="I216" i="1"/>
  <c r="J210" i="1"/>
  <c r="I210" i="1" s="1"/>
  <c r="I238" i="1"/>
  <c r="J234" i="1"/>
  <c r="I234" i="1" s="1"/>
  <c r="F239" i="1"/>
  <c r="G235" i="1"/>
  <c r="F235" i="1" s="1"/>
  <c r="I283" i="1"/>
  <c r="I278" i="1"/>
  <c r="J267" i="1"/>
  <c r="F291" i="1"/>
  <c r="G290" i="1"/>
  <c r="G278" i="1"/>
  <c r="L330" i="1"/>
  <c r="M305" i="1"/>
  <c r="L305" i="1" s="1"/>
  <c r="I310" i="1"/>
  <c r="J305" i="1"/>
  <c r="I305" i="1" s="1"/>
  <c r="C374" i="1"/>
  <c r="D367" i="1"/>
  <c r="L384" i="1"/>
  <c r="M383" i="1"/>
  <c r="L383" i="1" s="1"/>
  <c r="I360" i="1"/>
  <c r="J350" i="1"/>
  <c r="O374" i="1"/>
  <c r="P367" i="1"/>
  <c r="I478" i="1"/>
  <c r="J473" i="1"/>
  <c r="J141" i="1"/>
  <c r="F142" i="1"/>
  <c r="G136" i="1"/>
  <c r="P136" i="1"/>
  <c r="O142" i="1"/>
  <c r="D164" i="1"/>
  <c r="C164" i="1" s="1"/>
  <c r="C170" i="1"/>
  <c r="P164" i="1"/>
  <c r="O164" i="1" s="1"/>
  <c r="O170" i="1"/>
  <c r="G198" i="1"/>
  <c r="F198" i="1" s="1"/>
  <c r="F204" i="1"/>
  <c r="C216" i="1"/>
  <c r="D210" i="1"/>
  <c r="C210" i="1" s="1"/>
  <c r="O216" i="1"/>
  <c r="P210" i="1"/>
  <c r="O210" i="1" s="1"/>
  <c r="C238" i="1"/>
  <c r="D234" i="1"/>
  <c r="C234" i="1" s="1"/>
  <c r="O238" i="1"/>
  <c r="P234" i="1"/>
  <c r="O234" i="1" s="1"/>
  <c r="L239" i="1"/>
  <c r="M235" i="1"/>
  <c r="L235" i="1" s="1"/>
  <c r="C283" i="1"/>
  <c r="C290" i="1"/>
  <c r="D277" i="1"/>
  <c r="D288" i="1"/>
  <c r="O278" i="1"/>
  <c r="P267" i="1"/>
  <c r="L291" i="1"/>
  <c r="M290" i="1"/>
  <c r="M278" i="1"/>
  <c r="C310" i="1"/>
  <c r="D305" i="1"/>
  <c r="C305" i="1" s="1"/>
  <c r="C351" i="1"/>
  <c r="D12" i="1"/>
  <c r="C12" i="1" s="1"/>
  <c r="O351" i="1"/>
  <c r="P12" i="1"/>
  <c r="O12" i="1" s="1"/>
  <c r="L352" i="1"/>
  <c r="M13" i="1"/>
  <c r="L13" i="1" s="1"/>
  <c r="I353" i="1"/>
  <c r="J16" i="1"/>
  <c r="I16" i="1" s="1"/>
  <c r="F356" i="1"/>
  <c r="G29" i="1"/>
  <c r="F29" i="1" s="1"/>
  <c r="F330" i="1"/>
  <c r="C330" i="1"/>
  <c r="D324" i="1"/>
  <c r="C324" i="1" s="1"/>
  <c r="F369" i="1"/>
  <c r="G360" i="1"/>
  <c r="I453" i="1"/>
  <c r="J452" i="1"/>
  <c r="I452" i="1" s="1"/>
  <c r="L494" i="1"/>
  <c r="M493" i="1"/>
  <c r="M485" i="1"/>
  <c r="L485" i="1" s="1"/>
  <c r="Q460" i="1"/>
  <c r="Q11" i="1" s="1"/>
  <c r="O486" i="1"/>
  <c r="M460" i="1"/>
  <c r="L460" i="1" s="1"/>
  <c r="F473" i="1"/>
  <c r="G468" i="1"/>
  <c r="C474" i="1"/>
  <c r="D469" i="1"/>
  <c r="O478" i="1"/>
  <c r="P473" i="1"/>
  <c r="C493" i="1"/>
  <c r="D484" i="1"/>
  <c r="C484" i="1" s="1"/>
  <c r="O485" i="1"/>
  <c r="F494" i="1"/>
  <c r="G493" i="1"/>
  <c r="G485" i="1"/>
  <c r="F485" i="1" s="1"/>
  <c r="C53" i="1" l="1"/>
  <c r="D39" i="1"/>
  <c r="C39" i="1" s="1"/>
  <c r="O49" i="1"/>
  <c r="P32" i="1"/>
  <c r="O32" i="1" s="1"/>
  <c r="G31" i="1"/>
  <c r="F31" i="1" s="1"/>
  <c r="F48" i="1"/>
  <c r="M31" i="1"/>
  <c r="L31" i="1" s="1"/>
  <c r="I40" i="1"/>
  <c r="J22" i="1"/>
  <c r="I22" i="1" s="1"/>
  <c r="C72" i="1"/>
  <c r="D52" i="1"/>
  <c r="D69" i="1"/>
  <c r="K31" i="1"/>
  <c r="K6" i="1" s="1"/>
  <c r="C40" i="1"/>
  <c r="D22" i="1"/>
  <c r="C22" i="1" s="1"/>
  <c r="I53" i="1"/>
  <c r="J39" i="1"/>
  <c r="I39" i="1" s="1"/>
  <c r="F413" i="1"/>
  <c r="G408" i="1"/>
  <c r="F408" i="1" s="1"/>
  <c r="I413" i="1"/>
  <c r="J408" i="1"/>
  <c r="I408" i="1" s="1"/>
  <c r="O68" i="1"/>
  <c r="P48" i="1"/>
  <c r="I72" i="1"/>
  <c r="J69" i="1"/>
  <c r="J52" i="1"/>
  <c r="C413" i="1"/>
  <c r="D408" i="1"/>
  <c r="C408" i="1" s="1"/>
  <c r="N348" i="1"/>
  <c r="N7" i="1" s="1"/>
  <c r="O413" i="1"/>
  <c r="P408" i="1"/>
  <c r="O408" i="1" s="1"/>
  <c r="D459" i="1"/>
  <c r="C459" i="1" s="1"/>
  <c r="C469" i="1"/>
  <c r="M484" i="1"/>
  <c r="L484" i="1" s="1"/>
  <c r="L493" i="1"/>
  <c r="F493" i="1"/>
  <c r="G484" i="1"/>
  <c r="F484" i="1" s="1"/>
  <c r="L278" i="1"/>
  <c r="M267" i="1"/>
  <c r="C277" i="1"/>
  <c r="D266" i="1"/>
  <c r="F136" i="1"/>
  <c r="G123" i="1"/>
  <c r="I141" i="1"/>
  <c r="J135" i="1"/>
  <c r="F290" i="1"/>
  <c r="G288" i="1"/>
  <c r="G277" i="1"/>
  <c r="I267" i="1"/>
  <c r="J18" i="1"/>
  <c r="I18" i="1" s="1"/>
  <c r="F170" i="1"/>
  <c r="G164" i="1"/>
  <c r="F164" i="1" s="1"/>
  <c r="L136" i="1"/>
  <c r="M123" i="1"/>
  <c r="O135" i="1"/>
  <c r="P122" i="1"/>
  <c r="O122" i="1" s="1"/>
  <c r="C135" i="1"/>
  <c r="D122" i="1"/>
  <c r="I136" i="1"/>
  <c r="J123" i="1"/>
  <c r="O484" i="1"/>
  <c r="P459" i="1"/>
  <c r="O459" i="1" s="1"/>
  <c r="O469" i="1"/>
  <c r="C473" i="1"/>
  <c r="D468" i="1"/>
  <c r="J357" i="1"/>
  <c r="I367" i="1"/>
  <c r="I358" i="1"/>
  <c r="J348" i="1"/>
  <c r="I348" i="1" s="1"/>
  <c r="G358" i="1"/>
  <c r="F368" i="1"/>
  <c r="M367" i="1"/>
  <c r="O277" i="1"/>
  <c r="P266" i="1"/>
  <c r="C267" i="1"/>
  <c r="D18" i="1"/>
  <c r="C18" i="1" s="1"/>
  <c r="L170" i="1"/>
  <c r="M164" i="1"/>
  <c r="L164" i="1" s="1"/>
  <c r="G135" i="1"/>
  <c r="F141" i="1"/>
  <c r="M348" i="1"/>
  <c r="L348" i="1" s="1"/>
  <c r="L358" i="1"/>
  <c r="I288" i="1"/>
  <c r="J287" i="1"/>
  <c r="J273" i="1"/>
  <c r="O473" i="1"/>
  <c r="P468" i="1"/>
  <c r="G458" i="1"/>
  <c r="F458" i="1" s="1"/>
  <c r="F468" i="1"/>
  <c r="G350" i="1"/>
  <c r="F360" i="1"/>
  <c r="L290" i="1"/>
  <c r="M288" i="1"/>
  <c r="M277" i="1"/>
  <c r="O267" i="1"/>
  <c r="P18" i="1"/>
  <c r="O18" i="1" s="1"/>
  <c r="C288" i="1"/>
  <c r="D287" i="1"/>
  <c r="D273" i="1"/>
  <c r="O136" i="1"/>
  <c r="P123" i="1"/>
  <c r="I473" i="1"/>
  <c r="J468" i="1"/>
  <c r="P357" i="1"/>
  <c r="O367" i="1"/>
  <c r="I350" i="1"/>
  <c r="J11" i="1"/>
  <c r="I11" i="1" s="1"/>
  <c r="D357" i="1"/>
  <c r="C367" i="1"/>
  <c r="F278" i="1"/>
  <c r="G267" i="1"/>
  <c r="M135" i="1"/>
  <c r="L141" i="1"/>
  <c r="F383" i="1"/>
  <c r="G367" i="1"/>
  <c r="C350" i="1"/>
  <c r="D11" i="1"/>
  <c r="C11" i="1" s="1"/>
  <c r="L268" i="1"/>
  <c r="M19" i="1"/>
  <c r="L19" i="1" s="1"/>
  <c r="O288" i="1"/>
  <c r="P287" i="1"/>
  <c r="P273" i="1"/>
  <c r="M234" i="1"/>
  <c r="L234" i="1" s="1"/>
  <c r="L238" i="1"/>
  <c r="C136" i="1"/>
  <c r="D123" i="1"/>
  <c r="J459" i="1"/>
  <c r="I459" i="1" s="1"/>
  <c r="I469" i="1"/>
  <c r="L468" i="1"/>
  <c r="M458" i="1"/>
  <c r="L458" i="1" s="1"/>
  <c r="O460" i="1"/>
  <c r="M459" i="1"/>
  <c r="L459" i="1" s="1"/>
  <c r="G459" i="1"/>
  <c r="F459" i="1" s="1"/>
  <c r="O358" i="1"/>
  <c r="P348" i="1"/>
  <c r="O348" i="1" s="1"/>
  <c r="O350" i="1"/>
  <c r="P11" i="1"/>
  <c r="O11" i="1" s="1"/>
  <c r="M350" i="1"/>
  <c r="L360" i="1"/>
  <c r="C358" i="1"/>
  <c r="D348" i="1"/>
  <c r="C348" i="1" s="1"/>
  <c r="F268" i="1"/>
  <c r="G19" i="1"/>
  <c r="F19" i="1" s="1"/>
  <c r="I277" i="1"/>
  <c r="J266" i="1"/>
  <c r="G234" i="1"/>
  <c r="F234" i="1" s="1"/>
  <c r="F238" i="1"/>
  <c r="C52" i="1" l="1"/>
  <c r="D38" i="1"/>
  <c r="C38" i="1" s="1"/>
  <c r="I52" i="1"/>
  <c r="J38" i="1"/>
  <c r="I38" i="1" s="1"/>
  <c r="O48" i="1"/>
  <c r="P31" i="1"/>
  <c r="O31" i="1" s="1"/>
  <c r="J68" i="1"/>
  <c r="J49" i="1"/>
  <c r="I69" i="1"/>
  <c r="C69" i="1"/>
  <c r="D68" i="1"/>
  <c r="D49" i="1"/>
  <c r="L350" i="1"/>
  <c r="M11" i="1"/>
  <c r="L11" i="1" s="1"/>
  <c r="I266" i="1"/>
  <c r="J17" i="1"/>
  <c r="I17" i="1" s="1"/>
  <c r="O287" i="1"/>
  <c r="P272" i="1"/>
  <c r="F367" i="1"/>
  <c r="G357" i="1"/>
  <c r="F267" i="1"/>
  <c r="G18" i="1"/>
  <c r="F18" i="1" s="1"/>
  <c r="I468" i="1"/>
  <c r="J458" i="1"/>
  <c r="I458" i="1" s="1"/>
  <c r="O123" i="1"/>
  <c r="C273" i="1"/>
  <c r="D262" i="1"/>
  <c r="C262" i="1" s="1"/>
  <c r="M287" i="1"/>
  <c r="L288" i="1"/>
  <c r="M273" i="1"/>
  <c r="O468" i="1"/>
  <c r="P458" i="1"/>
  <c r="O458" i="1" s="1"/>
  <c r="I273" i="1"/>
  <c r="J262" i="1"/>
  <c r="I262" i="1" s="1"/>
  <c r="F135" i="1"/>
  <c r="G122" i="1"/>
  <c r="C468" i="1"/>
  <c r="D458" i="1"/>
  <c r="C458" i="1" s="1"/>
  <c r="F288" i="1"/>
  <c r="G287" i="1"/>
  <c r="G273" i="1"/>
  <c r="I135" i="1"/>
  <c r="J122" i="1"/>
  <c r="F123" i="1"/>
  <c r="C266" i="1"/>
  <c r="D17" i="1"/>
  <c r="C17" i="1" s="1"/>
  <c r="L267" i="1"/>
  <c r="M18" i="1"/>
  <c r="L18" i="1" s="1"/>
  <c r="C123" i="1"/>
  <c r="O273" i="1"/>
  <c r="P262" i="1"/>
  <c r="O262" i="1" s="1"/>
  <c r="L135" i="1"/>
  <c r="M122" i="1"/>
  <c r="D347" i="1"/>
  <c r="C347" i="1" s="1"/>
  <c r="C357" i="1"/>
  <c r="P347" i="1"/>
  <c r="O347" i="1" s="1"/>
  <c r="O357" i="1"/>
  <c r="C287" i="1"/>
  <c r="D272" i="1"/>
  <c r="L277" i="1"/>
  <c r="M266" i="1"/>
  <c r="F350" i="1"/>
  <c r="G11" i="1"/>
  <c r="F11" i="1" s="1"/>
  <c r="I287" i="1"/>
  <c r="J272" i="1"/>
  <c r="O266" i="1"/>
  <c r="P17" i="1"/>
  <c r="O17" i="1" s="1"/>
  <c r="L367" i="1"/>
  <c r="M357" i="1"/>
  <c r="G348" i="1"/>
  <c r="F348" i="1" s="1"/>
  <c r="F358" i="1"/>
  <c r="J347" i="1"/>
  <c r="I347" i="1" s="1"/>
  <c r="I357" i="1"/>
  <c r="I123" i="1"/>
  <c r="C122" i="1"/>
  <c r="L123" i="1"/>
  <c r="F277" i="1"/>
  <c r="G266" i="1"/>
  <c r="D32" i="1" l="1"/>
  <c r="C49" i="1"/>
  <c r="C68" i="1"/>
  <c r="D48" i="1"/>
  <c r="I68" i="1"/>
  <c r="J48" i="1"/>
  <c r="J32" i="1"/>
  <c r="I49" i="1"/>
  <c r="F266" i="1"/>
  <c r="G17" i="1"/>
  <c r="F17" i="1" s="1"/>
  <c r="L357" i="1"/>
  <c r="M347" i="1"/>
  <c r="L347" i="1" s="1"/>
  <c r="L266" i="1"/>
  <c r="M17" i="1"/>
  <c r="L17" i="1" s="1"/>
  <c r="L122" i="1"/>
  <c r="I122" i="1"/>
  <c r="F273" i="1"/>
  <c r="G262" i="1"/>
  <c r="P7" i="1"/>
  <c r="O7" i="1" s="1"/>
  <c r="F357" i="1"/>
  <c r="G347" i="1"/>
  <c r="F347" i="1" s="1"/>
  <c r="O272" i="1"/>
  <c r="P261" i="1"/>
  <c r="I272" i="1"/>
  <c r="J261" i="1"/>
  <c r="I261" i="1" s="1"/>
  <c r="C272" i="1"/>
  <c r="D261" i="1"/>
  <c r="F287" i="1"/>
  <c r="G272" i="1"/>
  <c r="F122" i="1"/>
  <c r="L273" i="1"/>
  <c r="M262" i="1"/>
  <c r="L287" i="1"/>
  <c r="M272" i="1"/>
  <c r="I32" i="1" l="1"/>
  <c r="J7" i="1"/>
  <c r="I7" i="1" s="1"/>
  <c r="C48" i="1"/>
  <c r="D31" i="1"/>
  <c r="C31" i="1" s="1"/>
  <c r="I48" i="1"/>
  <c r="J31" i="1"/>
  <c r="I31" i="1" s="1"/>
  <c r="C32" i="1"/>
  <c r="D7" i="1"/>
  <c r="C7" i="1" s="1"/>
  <c r="F262" i="1"/>
  <c r="G7" i="1"/>
  <c r="F7" i="1" s="1"/>
  <c r="L272" i="1"/>
  <c r="M261" i="1"/>
  <c r="L262" i="1"/>
  <c r="M7" i="1"/>
  <c r="L7" i="1" s="1"/>
  <c r="F272" i="1"/>
  <c r="G261" i="1"/>
  <c r="C261" i="1"/>
  <c r="D6" i="1"/>
  <c r="C6" i="1" s="1"/>
  <c r="O261" i="1"/>
  <c r="P6" i="1"/>
  <c r="O6" i="1" s="1"/>
  <c r="J6" i="1"/>
  <c r="I6" i="1" s="1"/>
  <c r="F261" i="1" l="1"/>
  <c r="G6" i="1"/>
  <c r="F6" i="1" s="1"/>
  <c r="L261" i="1"/>
  <c r="M6" i="1"/>
  <c r="L6" i="1" s="1"/>
</calcChain>
</file>

<file path=xl/sharedStrings.xml><?xml version="1.0" encoding="utf-8"?>
<sst xmlns="http://schemas.openxmlformats.org/spreadsheetml/2006/main" count="1036" uniqueCount="215">
  <si>
    <t xml:space="preserve"> </t>
  </si>
  <si>
    <t/>
  </si>
  <si>
    <t>2019  წლის ფაქტი</t>
  </si>
  <si>
    <t>2020 წლის დაზუსტებული გეგმა</t>
  </si>
  <si>
    <t>2020 წლის ფაქტი</t>
  </si>
  <si>
    <t>2021 დაზუსტებული წლის გეგმა</t>
  </si>
  <si>
    <t>ორგანიზაციული კოდი</t>
  </si>
  <si>
    <t>დასახელება</t>
  </si>
  <si>
    <t>სულ</t>
  </si>
  <si>
    <t>საბიუჯეტო სახსრები</t>
  </si>
  <si>
    <t>სხვა დონის ბიუჯეტიდან გამოყოფილი სახსრები</t>
  </si>
  <si>
    <t>სხვა დონის ბიუჯეტიდან გამოყოფილი</t>
  </si>
  <si>
    <t>სულ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</si>
  <si>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</si>
  <si>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</si>
  <si>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</si>
  <si>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</si>
  <si>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</si>
  <si>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სახელმწიფო საწარმოებს</t>
  </si>
  <si>
    <t>სახელმწიფო არაფინანსური საწარმოები</t>
  </si>
  <si>
    <t>კერძო საწარმოებს</t>
  </si>
  <si>
    <t>კერძო არაფინანსური საწარმოები</t>
  </si>
  <si>
    <t>სხვა სექტორებს</t>
  </si>
  <si>
    <t>გრანტები</t>
  </si>
  <si>
    <t>გრანტები სხვა დონის სახელმწიფო ერთეულებს</t>
  </si>
  <si>
    <t>მიმდინარე</t>
  </si>
  <si>
    <t>გრანტები ერთიან მუნიციპალურ ბიუჯეტს</t>
  </si>
  <si>
    <t>გრანტები თვითმმართველი ერთეულის სსიპ(ებ)-ს/ა(ა)იპ(ბ)-ს</t>
  </si>
  <si>
    <t>კაპიტალური</t>
  </si>
  <si>
    <t>გრანტები ცენტრალურ ბიუჯეტს</t>
  </si>
  <si>
    <t>გრანტები ცენტრალური ბიუჯეტის სსიპ(ებ)-ს/ა(ა)იპ(ებ)-ს</t>
  </si>
  <si>
    <t>სოციალური უზრუნველყოფა</t>
  </si>
  <si>
    <t>სხვა ხარჯები</t>
  </si>
  <si>
    <t>მიმდინარე ტრანსფერები, რომელიც სხვაგან არ არის კლასიფიცირებული</t>
  </si>
  <si>
    <t>კაპიტალური ტრანსფერები, რომელიც სხვაგან არ არის კლასიფიცირებული</t>
  </si>
  <si>
    <t>არაფინანსური აქტივების ზრდა</t>
  </si>
  <si>
    <t>ვალდებულებების კლება</t>
  </si>
  <si>
    <t>01 00</t>
  </si>
  <si>
    <t>მმართველობა და საერთო დანიშნულების ხარჯები</t>
  </si>
  <si>
    <t>01 01</t>
  </si>
  <si>
    <t>საკანონმდებლო და აღმასრულებელი საქმიანობის უზრუნველყოფა</t>
  </si>
  <si>
    <t>01 01 01</t>
  </si>
  <si>
    <t>მუნიციპალიტეტის საკრებულო</t>
  </si>
  <si>
    <t>01 01 02</t>
  </si>
  <si>
    <t>მუნიციპალიტეტის მერია</t>
  </si>
  <si>
    <t>01 01 03</t>
  </si>
  <si>
    <t>ქვეყნის თავდაცვისუნარიანობის ამაღლების ხელშეწყობა</t>
  </si>
  <si>
    <t>01 02</t>
  </si>
  <si>
    <t>საერთო დანიშნულების ხარჯები</t>
  </si>
  <si>
    <t>01 02 01</t>
  </si>
  <si>
    <t>სარეზერვო ფონდი</t>
  </si>
  <si>
    <t>01 02 02</t>
  </si>
  <si>
    <t>წინა წლებში წარმოქმნილი დავალიანებებისა და სასამართლოს გადაწყვეტილებების აღსრულების ფონდი</t>
  </si>
  <si>
    <t>01 02 03</t>
  </si>
  <si>
    <t>მუნიციპალიტეტის ვალდებულებების მომსახურება და დაფარვა</t>
  </si>
  <si>
    <t>01 02 04</t>
  </si>
  <si>
    <t>ა(ა)იპ ,,კახეთის დანიშნულების ადგილის მართვის ორგანიზაცია-ვიზით კახეთი"</t>
  </si>
  <si>
    <t>01 02 05</t>
  </si>
  <si>
    <t>თანამშრომელთა კვალიფიკაციის ამაღლება , სტაჟირება და სწავლება</t>
  </si>
  <si>
    <t>01 03</t>
  </si>
  <si>
    <t>საგანგებო მდგომარეობასთან დაკავშირებული ღონისძიებების დაფინანსება</t>
  </si>
  <si>
    <t>02 00</t>
  </si>
  <si>
    <t>ინფრასტრუქტურის განვითარება</t>
  </si>
  <si>
    <t>02 01</t>
  </si>
  <si>
    <t>საგზაო ინფრასტრუქტურის განვითარება</t>
  </si>
  <si>
    <t>02 01 01</t>
  </si>
  <si>
    <t>გზების მიმდინარე შეკეთება</t>
  </si>
  <si>
    <t>02 02</t>
  </si>
  <si>
    <t>წყლის სისტემების განვითარება</t>
  </si>
  <si>
    <t>02 02 01</t>
  </si>
  <si>
    <t>სასმელი წყლით უზრუნველყოფა</t>
  </si>
  <si>
    <t>02 02 01 01</t>
  </si>
  <si>
    <t>ა(ა)იპ ,,ყვარლწყალმომსახურება"</t>
  </si>
  <si>
    <t>02 02 01 02</t>
  </si>
  <si>
    <t>წყლის სისტემების სამშენებლო სარეაბილიტაციო სამუშაოები</t>
  </si>
  <si>
    <t>02 02 01 03</t>
  </si>
  <si>
    <t>წყალმომსახურება</t>
  </si>
  <si>
    <t>02 02 03</t>
  </si>
  <si>
    <t>სარწყავ-სანიაღვრე არხების მოწყობა რებილიტაცია</t>
  </si>
  <si>
    <t>02 02 04</t>
  </si>
  <si>
    <t>ნაპირსამაგრი ნაგებობების მოწყობა , რეაბილიტაცია , ექსპლოატაცია და მოვლა შენახვა</t>
  </si>
  <si>
    <t>02 03</t>
  </si>
  <si>
    <t>გარე განათება</t>
  </si>
  <si>
    <t>02 03 01</t>
  </si>
  <si>
    <t>გარე განათების ქსელის ექსპლოატაცია</t>
  </si>
  <si>
    <t>02 03 01 01</t>
  </si>
  <si>
    <t>გარე განათების ქსელის მოვლა</t>
  </si>
  <si>
    <t>02 03 01 02</t>
  </si>
  <si>
    <t>02 03 01 03</t>
  </si>
  <si>
    <t>02 03 02</t>
  </si>
  <si>
    <t>გარე განათების ახალი წერტილების მოწყობა</t>
  </si>
  <si>
    <t>02 04</t>
  </si>
  <si>
    <t>მუნიციპალური ტრანსპორტის განვითარება</t>
  </si>
  <si>
    <t>02 04 02</t>
  </si>
  <si>
    <t>მუნიციპალური ტრანსპორტის განახლება</t>
  </si>
  <si>
    <t>02 05</t>
  </si>
  <si>
    <t>ავარიული შენობების და სახლების რეაბილიტაცია</t>
  </si>
  <si>
    <t>02 05 01</t>
  </si>
  <si>
    <t>ბინათმშენებლობა</t>
  </si>
  <si>
    <t>02 07</t>
  </si>
  <si>
    <t>კეთილმოწყობა</t>
  </si>
  <si>
    <t>02 07 01</t>
  </si>
  <si>
    <t>საზოგადოებრივი სივრცეების მოწყობა -რაბილიტაცია</t>
  </si>
  <si>
    <t>02 07 01 01</t>
  </si>
  <si>
    <t>სკვერებისა და პარკების მოწყობა -რეაბილიტაცია</t>
  </si>
  <si>
    <t>02 07 01 02</t>
  </si>
  <si>
    <t>სპორტული მოედნების მოწყობა-რებილიტაცია</t>
  </si>
  <si>
    <t>02 07 04</t>
  </si>
  <si>
    <t>დაზიანებული მუნიციპალური ქონების რებილიტაცია</t>
  </si>
  <si>
    <t>02 08</t>
  </si>
  <si>
    <t>სარიტუალო ღონისძიებები</t>
  </si>
  <si>
    <t>02 08 01</t>
  </si>
  <si>
    <t>სასაფლაოების მოვლა, შემოღობვა</t>
  </si>
  <si>
    <t>02 08 01 01</t>
  </si>
  <si>
    <t>სასაფლაოების მოვლა პატრონობა</t>
  </si>
  <si>
    <t>02 08 01 03</t>
  </si>
  <si>
    <t>სასაფლაოების მოვლა</t>
  </si>
  <si>
    <t>02 09</t>
  </si>
  <si>
    <t>სოფლის მხარდაჭერის პროგრამა</t>
  </si>
  <si>
    <t>02 10</t>
  </si>
  <si>
    <t>საპროექტო (ხარჯთაღრიცხვების) და აზომვითი სამუშაოების შედგენა</t>
  </si>
  <si>
    <t>02 11</t>
  </si>
  <si>
    <t>საპროექტო დოკუმენტაციისა და სამშენებლო სამუშაოების ტექნიკური ზედამხედველობა</t>
  </si>
  <si>
    <t>03 00</t>
  </si>
  <si>
    <t>დასუფთავება  და გარემოს დაცვა</t>
  </si>
  <si>
    <t>03 01</t>
  </si>
  <si>
    <t>დასუფთავება და ნარჩენების გატანა</t>
  </si>
  <si>
    <t>03 01 01</t>
  </si>
  <si>
    <t>ნარჩენების გატანა და დასუფთავება</t>
  </si>
  <si>
    <t>03 01 02</t>
  </si>
  <si>
    <t>მუნიციპალიტეტის დასუფთავების ღონისძიებები</t>
  </si>
  <si>
    <t>03 01 03</t>
  </si>
  <si>
    <t>03 01 04</t>
  </si>
  <si>
    <t>ა(ა)იპ ყვარელსერვისი</t>
  </si>
  <si>
    <t>03 02</t>
  </si>
  <si>
    <t>მწვანე ნარგავების მოვლა-პატრონობა, განვითარება</t>
  </si>
  <si>
    <t>03 02 01</t>
  </si>
  <si>
    <t>სკვერებისა და პარკების მოვლა-პატრონობა, გამწვანება</t>
  </si>
  <si>
    <t>03 02 02</t>
  </si>
  <si>
    <t>სკვერებისა და პარკების მოვლა-გამწვანება</t>
  </si>
  <si>
    <t>03 03</t>
  </si>
  <si>
    <t>კაპიტალაური დაბანდებები დასუფთავების სფეროში</t>
  </si>
  <si>
    <t>04 00</t>
  </si>
  <si>
    <t>განათლება</t>
  </si>
  <si>
    <t>04 01</t>
  </si>
  <si>
    <t>სკოლამდელი დაწესებულებების ფუნქციონირება</t>
  </si>
  <si>
    <t>04 02</t>
  </si>
  <si>
    <t>სკოლამდელი დაწესებულებების რეაბილიტაცია, მშენებლობა</t>
  </si>
  <si>
    <t>04 03</t>
  </si>
  <si>
    <t>საჯარო სკოლების რეაბილიტაცია, მშენებლობა</t>
  </si>
  <si>
    <t>04 04</t>
  </si>
  <si>
    <t>წმინდა ილია მართ₾ის სახელობის გიმნაზია</t>
  </si>
  <si>
    <t>05 00</t>
  </si>
  <si>
    <t>კულტურა, ახალგაზრდობა და სპორტი</t>
  </si>
  <si>
    <t>05 01</t>
  </si>
  <si>
    <t>სპორტის სფეროს განვითარება</t>
  </si>
  <si>
    <t>05 01 01</t>
  </si>
  <si>
    <t>სპორტული დაწესებულებების ხელშეწყობა</t>
  </si>
  <si>
    <t>05 01 01 01</t>
  </si>
  <si>
    <t>ა(ა)იპ ყვარლის კომპლექსური სასპორტო სკოლა</t>
  </si>
  <si>
    <t>05 01 01 02</t>
  </si>
  <si>
    <t>ა(ა)იპ ყვარლის სპეციალიზირებული საფეხბურთო სკოლა</t>
  </si>
  <si>
    <t>05 01 01 03</t>
  </si>
  <si>
    <t>შ.პ.ს ათლეტი</t>
  </si>
  <si>
    <t>05 01 01 04</t>
  </si>
  <si>
    <t>ა(ა)იპ ფრენბურთის კლუბი ,,ყვარელი"</t>
  </si>
  <si>
    <t>05 01 01 05</t>
  </si>
  <si>
    <t>რაგბის კლუბი</t>
  </si>
  <si>
    <t>05 01 02</t>
  </si>
  <si>
    <t>სპორტული ღონისძიებები</t>
  </si>
  <si>
    <t>05 01 03</t>
  </si>
  <si>
    <t>სპორტული ობიექტების აღჭურვა, რეაბილიტაცია, მშენებლობა</t>
  </si>
  <si>
    <t>05 02</t>
  </si>
  <si>
    <t>კულტურის სფეროს განვითარება</t>
  </si>
  <si>
    <t>05 02 01</t>
  </si>
  <si>
    <t>კულტურის სფეროს დაწესებულებების ხელშეწყობა</t>
  </si>
  <si>
    <t>05 02 01 01</t>
  </si>
  <si>
    <t>ა(ა)იპ ყვარლის სამუსიკო სკოლების გაერთიანება</t>
  </si>
  <si>
    <t>05 02 01 02</t>
  </si>
  <si>
    <t>ა(ა)იპ ყვარლის კულტურული მემკვიდრეობის , სპორტულ-გამაჯანსაღებელი და დასასვენებელი ობიექტების დაცვისა და განვითარების ცენტრი</t>
  </si>
  <si>
    <t>05 02 01 03</t>
  </si>
  <si>
    <t>ა(ა)იპ ყვარლის კულტურის განვითარების ცენტრი</t>
  </si>
  <si>
    <t>05 02 02</t>
  </si>
  <si>
    <t>კულტურის ობიექტების აღჭურვა, რეაბილიტაცია, მშენებლობა</t>
  </si>
  <si>
    <t>05 02 03</t>
  </si>
  <si>
    <t>რელიგიური ორგანიზაციების ხელშეწყობა</t>
  </si>
  <si>
    <t>05 02 03 01</t>
  </si>
  <si>
    <t>ნეკრესის ეპარქიის დაფინანსება</t>
  </si>
  <si>
    <t>05 03</t>
  </si>
  <si>
    <t>ახალგაზრდობის მხარდაჭერა</t>
  </si>
  <si>
    <t>05 04</t>
  </si>
  <si>
    <t>კულტურული ღონისძიებების ხელშეწყობა</t>
  </si>
  <si>
    <t>05 05</t>
  </si>
  <si>
    <t>საგამომცემლო საქმიანობის ხელშეწყობა</t>
  </si>
  <si>
    <t>06 00</t>
  </si>
  <si>
    <t>ჯანმრთელობის დაცვა და სოციალური უზრუნველყოფა</t>
  </si>
  <si>
    <t>06 01</t>
  </si>
  <si>
    <t>ჯანმრთელობის დაცვა</t>
  </si>
  <si>
    <t>06 01 01</t>
  </si>
  <si>
    <t>საზოგადოებრივი ჯანმრთელობისა და უსაფრთხო გარემოს უზრუნველყოფა</t>
  </si>
  <si>
    <t>06 01 01 01</t>
  </si>
  <si>
    <t>ა(ა)იპ ყვარლის მუნიციპალიტეტის საზოგადოებრივი ჯანდაცვის ცენტრი</t>
  </si>
  <si>
    <t>06 01 01 02</t>
  </si>
  <si>
    <t>ჯანდაცვის ობიექტების მშენებლობა, რეაბილიტაცია, ექსპლოატაცია და მოვლა-შენახვა</t>
  </si>
  <si>
    <t>06 02</t>
  </si>
  <si>
    <t>სოციალური დაცვა</t>
  </si>
  <si>
    <t>06 02 01</t>
  </si>
  <si>
    <t>სოციალურად დაუცველი მოსახლეობის დახმარება</t>
  </si>
  <si>
    <t>06 02 02</t>
  </si>
  <si>
    <t>ოჯახებისა და ბავშვების სოციალური დაცვა</t>
  </si>
  <si>
    <t>06 02 03</t>
  </si>
  <si>
    <t>ა(ა)იპ ყვარლის სათნოების სახლი</t>
  </si>
  <si>
    <t>06 02 04</t>
  </si>
  <si>
    <t>სარიტუალო ხარჯი</t>
  </si>
  <si>
    <t>2022 წლის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</si>
</sst>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sz val="10"/>
      <color rgb="FF000000"/>
      <name val="Arial"/>
      <family val="2"/>
    </font>
    <font>
      <b/>
      <sz val="6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vertical="center" wrapText="1" readingOrder="1"/>
    </xf>
    <xf numFmtId="0" fontId="7" fillId="0" borderId="6" xfId="0" applyNumberFormat="1" applyFont="1" applyFill="1" applyBorder="1" applyAlignment="1">
      <alignment horizontal="left" vertical="center" wrapText="1" indent="1" readingOrder="1"/>
    </xf>
    <xf numFmtId="0" fontId="7" fillId="0" borderId="6" xfId="0" applyNumberFormat="1" applyFont="1" applyFill="1" applyBorder="1" applyAlignment="1">
      <alignment horizontal="left" vertical="center" wrapText="1" indent="2" readingOrder="1"/>
    </xf>
    <xf numFmtId="0" fontId="7" fillId="0" borderId="6" xfId="0" applyNumberFormat="1" applyFont="1" applyFill="1" applyBorder="1" applyAlignment="1">
      <alignment horizontal="left" vertical="center" wrapText="1" indent="3" readingOrder="1"/>
    </xf>
    <xf numFmtId="0" fontId="7" fillId="0" borderId="6" xfId="0" applyNumberFormat="1" applyFont="1" applyFill="1" applyBorder="1" applyAlignment="1">
      <alignment horizontal="left" vertical="center" wrapText="1" indent="4" readingOrder="1"/>
    </xf>
    <xf numFmtId="0" fontId="7" fillId="0" borderId="6" xfId="0" applyNumberFormat="1" applyFont="1" applyFill="1" applyBorder="1" applyAlignment="1">
      <alignment horizontal="left" vertical="center" wrapText="1" indent="6" readingOrder="1"/>
    </xf>
    <xf numFmtId="0" fontId="7" fillId="0" borderId="6" xfId="0" applyNumberFormat="1" applyFont="1" applyFill="1" applyBorder="1" applyAlignment="1">
      <alignment horizontal="left" vertical="center" wrapText="1" indent="7" readingOrder="1"/>
    </xf>
    <xf numFmtId="2" fontId="3" fillId="0" borderId="6" xfId="0" applyNumberFormat="1" applyFont="1" applyFill="1" applyBorder="1" applyAlignment="1">
      <alignment horizontal="right" vertical="center" wrapText="1" readingOrder="1"/>
    </xf>
    <xf numFmtId="2" fontId="7" fillId="0" borderId="6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6" xfId="0" applyNumberFormat="1" applyFont="1" applyFill="1" applyBorder="1" applyAlignment="1">
      <alignment horizontal="right" vertical="center" wrapText="1" readingOrder="1"/>
    </xf>
    <xf numFmtId="164" fontId="7" fillId="0" borderId="6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2"/>
  <sheetViews>
    <sheetView showGridLines="0" tabSelected="1" workbookViewId="0">
      <selection activeCell="U4" sqref="U4"/>
    </sheetView>
  </sheetViews>
  <sheetFormatPr defaultColWidth="9.140625" defaultRowHeight="15" x14ac:dyDescent="0.25"/>
  <cols>
    <col min="1" max="1" width="5.85546875" customWidth="1"/>
    <col min="2" max="2" width="31.28515625" customWidth="1"/>
    <col min="3" max="7" width="15.140625" hidden="1" customWidth="1"/>
    <col min="8" max="8" width="0.28515625" hidden="1" customWidth="1"/>
    <col min="9" max="9" width="9.42578125" customWidth="1"/>
    <col min="10" max="11" width="15.140625" hidden="1" customWidth="1"/>
    <col min="12" max="12" width="9.42578125" customWidth="1"/>
    <col min="13" max="13" width="11.140625" customWidth="1"/>
    <col min="14" max="14" width="8.42578125" customWidth="1"/>
    <col min="15" max="15" width="9.7109375" customWidth="1"/>
    <col min="16" max="16" width="9.5703125" customWidth="1"/>
    <col min="17" max="17" width="7.42578125" customWidth="1"/>
  </cols>
  <sheetData>
    <row r="1" spans="1:17" ht="7.35" customHeight="1" x14ac:dyDescent="0.25"/>
    <row r="2" spans="1:17" ht="18" customHeight="1" x14ac:dyDescent="0.25">
      <c r="A2" s="23" t="s">
        <v>0</v>
      </c>
      <c r="B2" s="24"/>
      <c r="C2" s="24"/>
    </row>
    <row r="3" spans="1:17" ht="10.9" customHeight="1" x14ac:dyDescent="0.25"/>
    <row r="4" spans="1:17" ht="60" customHeight="1" x14ac:dyDescent="0.25">
      <c r="A4" s="1" t="s">
        <v>1</v>
      </c>
      <c r="B4" s="1" t="s">
        <v>1</v>
      </c>
      <c r="C4" s="20" t="s">
        <v>2</v>
      </c>
      <c r="D4" s="21"/>
      <c r="E4" s="22"/>
      <c r="F4" s="20" t="s">
        <v>3</v>
      </c>
      <c r="G4" s="21"/>
      <c r="H4" s="22"/>
      <c r="I4" s="25" t="s">
        <v>4</v>
      </c>
      <c r="J4" s="18"/>
      <c r="K4" s="19"/>
      <c r="L4" s="20" t="s">
        <v>5</v>
      </c>
      <c r="M4" s="21"/>
      <c r="N4" s="22"/>
      <c r="O4" s="20" t="s">
        <v>214</v>
      </c>
      <c r="P4" s="21"/>
      <c r="Q4" s="22"/>
    </row>
    <row r="5" spans="1:17" ht="60" customHeight="1" x14ac:dyDescent="0.25">
      <c r="A5" s="3" t="s">
        <v>6</v>
      </c>
      <c r="B5" s="4" t="s">
        <v>7</v>
      </c>
      <c r="C5" s="2" t="s">
        <v>8</v>
      </c>
      <c r="D5" s="2" t="s">
        <v>9</v>
      </c>
      <c r="E5" s="2" t="s">
        <v>10</v>
      </c>
      <c r="F5" s="2" t="s">
        <v>8</v>
      </c>
      <c r="G5" s="2" t="s">
        <v>9</v>
      </c>
      <c r="H5" s="2" t="s">
        <v>10</v>
      </c>
      <c r="I5" s="26"/>
      <c r="J5" s="15" t="s">
        <v>9</v>
      </c>
      <c r="K5" s="15" t="s">
        <v>10</v>
      </c>
      <c r="L5" s="2" t="s">
        <v>8</v>
      </c>
      <c r="M5" s="2" t="s">
        <v>9</v>
      </c>
      <c r="N5" s="2" t="s">
        <v>10</v>
      </c>
      <c r="O5" s="2" t="s">
        <v>8</v>
      </c>
      <c r="P5" s="2" t="s">
        <v>9</v>
      </c>
      <c r="Q5" s="2" t="s">
        <v>11</v>
      </c>
    </row>
    <row r="6" spans="1:17" ht="27" customHeight="1" thickBot="1" x14ac:dyDescent="0.3">
      <c r="A6" s="5" t="s">
        <v>1</v>
      </c>
      <c r="B6" s="6" t="s">
        <v>12</v>
      </c>
      <c r="C6" s="13">
        <f t="shared" ref="C6:C69" si="0">SUM(D6:E6)</f>
        <v>15456.783569999998</v>
      </c>
      <c r="D6" s="13">
        <f>SUM(D31,D122,D261,D324,D347,D458)</f>
        <v>9103.4204799999989</v>
      </c>
      <c r="E6" s="13">
        <f>SUM(E31,E122,E261,E324,E347,E458)</f>
        <v>6353.3630899999989</v>
      </c>
      <c r="F6" s="13">
        <f t="shared" ref="F6:F69" si="1">SUM(G6:H6)</f>
        <v>17980.777309999998</v>
      </c>
      <c r="G6" s="13">
        <f>SUM(G31,G122,G261,G324,G347,G458)</f>
        <v>10578.741909999999</v>
      </c>
      <c r="H6" s="13">
        <f>SUM(H31,H122,H261,H324,H347,H458)</f>
        <v>7402.0354000000007</v>
      </c>
      <c r="I6" s="16">
        <f t="shared" ref="I6:I69" si="2">SUM(J6:K6)</f>
        <v>15964.801729999999</v>
      </c>
      <c r="J6" s="16">
        <f>SUM(J31,J122,J261,J324,J347,J458)</f>
        <v>9621.7117799999996</v>
      </c>
      <c r="K6" s="16">
        <f>SUM(K31,K122,K261,K324,K347,K458)</f>
        <v>6343.0899499999996</v>
      </c>
      <c r="L6" s="16">
        <f t="shared" ref="L6:L69" si="3">SUM(M6:N6)</f>
        <v>21272.143060000002</v>
      </c>
      <c r="M6" s="16">
        <f>SUM(M31,M122,M261,M324,M347,M458)</f>
        <v>11813.71709</v>
      </c>
      <c r="N6" s="16">
        <f>SUM(N31,N122,N261,N324,N347,N458)</f>
        <v>9458.4259700000021</v>
      </c>
      <c r="O6" s="16">
        <f t="shared" ref="O6:O69" si="4">SUM(P6:Q6)</f>
        <v>12504.3</v>
      </c>
      <c r="P6" s="16">
        <f>SUM(P31,P122,P261,P324,P347,P458)</f>
        <v>12504.3</v>
      </c>
      <c r="Q6" s="16">
        <f>SUM(Q31,Q122,Q261,Q324,Q347,Q458)</f>
        <v>0</v>
      </c>
    </row>
    <row r="7" spans="1:17" ht="16.5" thickTop="1" thickBot="1" x14ac:dyDescent="0.3">
      <c r="A7" s="5" t="s">
        <v>1</v>
      </c>
      <c r="B7" s="7" t="s">
        <v>13</v>
      </c>
      <c r="C7" s="14">
        <f t="shared" si="0"/>
        <v>7965.6156799999999</v>
      </c>
      <c r="D7" s="14">
        <f>SUM(D32,D123,D262,D325,D348,D459)</f>
        <v>7886.7254000000003</v>
      </c>
      <c r="E7" s="14">
        <f>SUM(E32,E123,E262,E325,E348,E459)</f>
        <v>78.890280000000004</v>
      </c>
      <c r="F7" s="14">
        <f t="shared" si="1"/>
        <v>10317.76525</v>
      </c>
      <c r="G7" s="14">
        <f>SUM(G32,G123,G262,G325,G348,G459)</f>
        <v>8761.8625499999998</v>
      </c>
      <c r="H7" s="14">
        <f>SUM(H32,H123,H262,H325,H348,H459)</f>
        <v>1555.9027000000001</v>
      </c>
      <c r="I7" s="17">
        <f t="shared" si="2"/>
        <v>9860.7970499999992</v>
      </c>
      <c r="J7" s="17">
        <f>SUM(J32,J123,J262,J325,J348,J459)</f>
        <v>8374.4024399999998</v>
      </c>
      <c r="K7" s="17">
        <f>SUM(K32,K123,K262,K325,K348,K459)</f>
        <v>1486.3946100000001</v>
      </c>
      <c r="L7" s="17">
        <f t="shared" si="3"/>
        <v>13398.991989999999</v>
      </c>
      <c r="M7" s="17">
        <f>SUM(M32,M123,M262,M325,M348,M459)</f>
        <v>9801.8719999999994</v>
      </c>
      <c r="N7" s="17">
        <f>SUM(N32,N123,N262,N325,N348,N459)</f>
        <v>3597.1199900000001</v>
      </c>
      <c r="O7" s="17">
        <f t="shared" si="4"/>
        <v>11877.4</v>
      </c>
      <c r="P7" s="17">
        <f>SUM(P32,P123,P262,P325,P348,P459)</f>
        <v>11877.4</v>
      </c>
      <c r="Q7" s="17">
        <f>SUM(Q32,Q123,Q262,Q325,Q348,Q459)</f>
        <v>0</v>
      </c>
    </row>
    <row r="8" spans="1:17" ht="16.5" thickTop="1" thickBot="1" x14ac:dyDescent="0.3">
      <c r="A8" s="5" t="s">
        <v>1</v>
      </c>
      <c r="B8" s="8" t="s">
        <v>14</v>
      </c>
      <c r="C8" s="14">
        <f t="shared" si="0"/>
        <v>1465.0132800000001</v>
      </c>
      <c r="D8" s="14">
        <f>SUM(D33)</f>
        <v>1465.0132800000001</v>
      </c>
      <c r="E8" s="14">
        <f>SUM(E33)</f>
        <v>0</v>
      </c>
      <c r="F8" s="14">
        <f t="shared" si="1"/>
        <v>1629.1</v>
      </c>
      <c r="G8" s="14">
        <f>SUM(G33)</f>
        <v>1629.1</v>
      </c>
      <c r="H8" s="14">
        <f>SUM(H33)</f>
        <v>0</v>
      </c>
      <c r="I8" s="17">
        <f t="shared" si="2"/>
        <v>1557.2086999999999</v>
      </c>
      <c r="J8" s="17">
        <f>SUM(J33)</f>
        <v>1557.2086999999999</v>
      </c>
      <c r="K8" s="17">
        <f>SUM(K33)</f>
        <v>0</v>
      </c>
      <c r="L8" s="17">
        <f t="shared" si="3"/>
        <v>1709.2</v>
      </c>
      <c r="M8" s="17">
        <f>SUM(M33)</f>
        <v>1709.2</v>
      </c>
      <c r="N8" s="17">
        <f>SUM(N33)</f>
        <v>0</v>
      </c>
      <c r="O8" s="17">
        <f t="shared" si="4"/>
        <v>2724.7999999999997</v>
      </c>
      <c r="P8" s="17">
        <f>SUM(P33)</f>
        <v>2724.7999999999997</v>
      </c>
      <c r="Q8" s="17">
        <f>SUM(Q33)</f>
        <v>0</v>
      </c>
    </row>
    <row r="9" spans="1:17" ht="16.5" thickTop="1" thickBot="1" x14ac:dyDescent="0.3">
      <c r="A9" s="5" t="s">
        <v>1</v>
      </c>
      <c r="B9" s="8" t="s">
        <v>15</v>
      </c>
      <c r="C9" s="14">
        <f t="shared" si="0"/>
        <v>1294.2358900000002</v>
      </c>
      <c r="D9" s="14">
        <f>SUM(D34,D124,D263,D326,D349)</f>
        <v>1215.3456100000001</v>
      </c>
      <c r="E9" s="14">
        <f>SUM(E34,E124,E263,E326,E349)</f>
        <v>78.890280000000004</v>
      </c>
      <c r="F9" s="14">
        <f t="shared" si="1"/>
        <v>1375.32089</v>
      </c>
      <c r="G9" s="14">
        <f>SUM(G34,G124,G263,G326,G349)</f>
        <v>1319.4181899999999</v>
      </c>
      <c r="H9" s="14">
        <f>SUM(H34,H124,H263,H326,H349)</f>
        <v>55.902700000000003</v>
      </c>
      <c r="I9" s="17">
        <f t="shared" si="2"/>
        <v>1165.4614099999999</v>
      </c>
      <c r="J9" s="17">
        <f>SUM(J34,J124,J263,J326,J349)</f>
        <v>1115.7312099999999</v>
      </c>
      <c r="K9" s="17">
        <f>SUM(K34,K124,K263,K326,K349)</f>
        <v>49.730200000000004</v>
      </c>
      <c r="L9" s="17">
        <f t="shared" si="3"/>
        <v>1530.2514000000001</v>
      </c>
      <c r="M9" s="17">
        <f>SUM(M34,M124,M263,M326,M349)</f>
        <v>1494.1610000000001</v>
      </c>
      <c r="N9" s="17">
        <f>SUM(N34,N124,N263,N326,N349)</f>
        <v>36.090400000000002</v>
      </c>
      <c r="O9" s="17">
        <f t="shared" si="4"/>
        <v>1612.7</v>
      </c>
      <c r="P9" s="17">
        <f>SUM(P34,P124,P263,P326,P349)</f>
        <v>1612.7</v>
      </c>
      <c r="Q9" s="17">
        <f>SUM(Q34,Q124,Q263,Q326,Q349)</f>
        <v>0</v>
      </c>
    </row>
    <row r="10" spans="1:17" ht="16.5" thickTop="1" thickBot="1" x14ac:dyDescent="0.3">
      <c r="A10" s="5" t="s">
        <v>1</v>
      </c>
      <c r="B10" s="8" t="s">
        <v>16</v>
      </c>
      <c r="C10" s="14">
        <f t="shared" si="0"/>
        <v>38.195999999999998</v>
      </c>
      <c r="D10" s="14">
        <f>SUM(D35)</f>
        <v>38.195999999999998</v>
      </c>
      <c r="E10" s="14">
        <f>SUM(E35)</f>
        <v>0</v>
      </c>
      <c r="F10" s="14">
        <f t="shared" si="1"/>
        <v>49.4</v>
      </c>
      <c r="G10" s="14">
        <f>SUM(G35)</f>
        <v>49.4</v>
      </c>
      <c r="H10" s="14">
        <f>SUM(H35)</f>
        <v>0</v>
      </c>
      <c r="I10" s="17">
        <f t="shared" si="2"/>
        <v>49.317999999999998</v>
      </c>
      <c r="J10" s="17">
        <f>SUM(J35)</f>
        <v>49.317999999999998</v>
      </c>
      <c r="K10" s="17">
        <f>SUM(K35)</f>
        <v>0</v>
      </c>
      <c r="L10" s="17">
        <f t="shared" si="3"/>
        <v>39.457999999999998</v>
      </c>
      <c r="M10" s="17">
        <f>SUM(M35)</f>
        <v>39.457999999999998</v>
      </c>
      <c r="N10" s="17">
        <f>SUM(N35)</f>
        <v>0</v>
      </c>
      <c r="O10" s="17">
        <f t="shared" si="4"/>
        <v>61.5</v>
      </c>
      <c r="P10" s="17">
        <f>SUM(P35)</f>
        <v>61.5</v>
      </c>
      <c r="Q10" s="17">
        <f>SUM(Q35)</f>
        <v>0</v>
      </c>
    </row>
    <row r="11" spans="1:17" ht="16.5" thickTop="1" thickBot="1" x14ac:dyDescent="0.3">
      <c r="A11" s="5" t="s">
        <v>1</v>
      </c>
      <c r="B11" s="8" t="s">
        <v>17</v>
      </c>
      <c r="C11" s="14">
        <f t="shared" si="0"/>
        <v>4382.937030000001</v>
      </c>
      <c r="D11" s="14">
        <f>SUM(D36,D125,D264,D327,D350,D460)</f>
        <v>4382.937030000001</v>
      </c>
      <c r="E11" s="14">
        <f>SUM(E36,E125,E264,E327,E350,E460)</f>
        <v>0</v>
      </c>
      <c r="F11" s="14">
        <f t="shared" si="1"/>
        <v>4959.2415500000006</v>
      </c>
      <c r="G11" s="14">
        <f>SUM(G36,G125,G264,G327,G350,G460)</f>
        <v>4959.2415500000006</v>
      </c>
      <c r="H11" s="14">
        <f>SUM(H36,H125,H264,H327,H350,H460)</f>
        <v>0</v>
      </c>
      <c r="I11" s="17">
        <f t="shared" si="2"/>
        <v>4857.2960400000002</v>
      </c>
      <c r="J11" s="17">
        <f>SUM(J36,J125,J264,J327,J350,J460)</f>
        <v>4857.2960400000002</v>
      </c>
      <c r="K11" s="17">
        <f>SUM(K36,K125,K264,K327,K350,K460)</f>
        <v>0</v>
      </c>
      <c r="L11" s="17">
        <f t="shared" si="3"/>
        <v>5734.5709999999999</v>
      </c>
      <c r="M11" s="17">
        <f>SUM(M36,M125,M264,M327,M350,M460)</f>
        <v>5734.5709999999999</v>
      </c>
      <c r="N11" s="17">
        <f>SUM(N36,N125,N264,N327,N350,N460)</f>
        <v>0</v>
      </c>
      <c r="O11" s="17">
        <f t="shared" si="4"/>
        <v>6586.6</v>
      </c>
      <c r="P11" s="17">
        <f>SUM(P36,P125,P264,P327,P350,P460)</f>
        <v>6586.6</v>
      </c>
      <c r="Q11" s="17">
        <f>SUM(Q36,Q125,Q264,Q327,Q350,Q460)</f>
        <v>0</v>
      </c>
    </row>
    <row r="12" spans="1:17" ht="16.5" thickTop="1" thickBot="1" x14ac:dyDescent="0.3">
      <c r="A12" s="5" t="s">
        <v>1</v>
      </c>
      <c r="B12" s="9" t="s">
        <v>18</v>
      </c>
      <c r="C12" s="14">
        <f t="shared" si="0"/>
        <v>70.223099999999988</v>
      </c>
      <c r="D12" s="14">
        <f>SUM(D351)</f>
        <v>70.223099999999988</v>
      </c>
      <c r="E12" s="14">
        <f>SUM(E351)</f>
        <v>0</v>
      </c>
      <c r="F12" s="14">
        <f t="shared" si="1"/>
        <v>0</v>
      </c>
      <c r="G12" s="14">
        <f>SUM(G351)</f>
        <v>0</v>
      </c>
      <c r="H12" s="14">
        <f>SUM(H351)</f>
        <v>0</v>
      </c>
      <c r="I12" s="17">
        <f t="shared" si="2"/>
        <v>69.99799999999999</v>
      </c>
      <c r="J12" s="17">
        <f>SUM(J351)</f>
        <v>69.99799999999999</v>
      </c>
      <c r="K12" s="17">
        <f>SUM(K351)</f>
        <v>0</v>
      </c>
      <c r="L12" s="17">
        <f t="shared" si="3"/>
        <v>0</v>
      </c>
      <c r="M12" s="17">
        <f>SUM(M351)</f>
        <v>0</v>
      </c>
      <c r="N12" s="17">
        <f>SUM(N351)</f>
        <v>0</v>
      </c>
      <c r="O12" s="17">
        <f t="shared" si="4"/>
        <v>0</v>
      </c>
      <c r="P12" s="17">
        <f>SUM(P351)</f>
        <v>0</v>
      </c>
      <c r="Q12" s="17">
        <f>SUM(Q351)</f>
        <v>0</v>
      </c>
    </row>
    <row r="13" spans="1:17" ht="30" customHeight="1" thickTop="1" thickBot="1" x14ac:dyDescent="0.3">
      <c r="A13" s="5" t="s">
        <v>1</v>
      </c>
      <c r="B13" s="10" t="s">
        <v>19</v>
      </c>
      <c r="C13" s="14">
        <f t="shared" si="0"/>
        <v>70.223099999999988</v>
      </c>
      <c r="D13" s="14">
        <f>SUM(D352)</f>
        <v>70.223099999999988</v>
      </c>
      <c r="E13" s="14">
        <f>SUM(E352)</f>
        <v>0</v>
      </c>
      <c r="F13" s="14">
        <f t="shared" si="1"/>
        <v>0</v>
      </c>
      <c r="G13" s="14">
        <f>SUM(G352)</f>
        <v>0</v>
      </c>
      <c r="H13" s="14">
        <f>SUM(H352)</f>
        <v>0</v>
      </c>
      <c r="I13" s="17">
        <f t="shared" si="2"/>
        <v>69.99799999999999</v>
      </c>
      <c r="J13" s="17">
        <f>SUM(J352)</f>
        <v>69.99799999999999</v>
      </c>
      <c r="K13" s="17">
        <f>SUM(K352)</f>
        <v>0</v>
      </c>
      <c r="L13" s="17">
        <f t="shared" si="3"/>
        <v>0</v>
      </c>
      <c r="M13" s="17">
        <f>SUM(M352)</f>
        <v>0</v>
      </c>
      <c r="N13" s="17">
        <f>SUM(N352)</f>
        <v>0</v>
      </c>
      <c r="O13" s="17">
        <f t="shared" si="4"/>
        <v>0</v>
      </c>
      <c r="P13" s="17">
        <f>SUM(P352)</f>
        <v>0</v>
      </c>
      <c r="Q13" s="17">
        <f>SUM(Q352)</f>
        <v>0</v>
      </c>
    </row>
    <row r="14" spans="1:17" ht="16.5" thickTop="1" thickBot="1" x14ac:dyDescent="0.3">
      <c r="A14" s="5" t="s">
        <v>1</v>
      </c>
      <c r="B14" s="9" t="s">
        <v>20</v>
      </c>
      <c r="C14" s="14">
        <f t="shared" si="0"/>
        <v>27</v>
      </c>
      <c r="D14" s="14">
        <f>SUM(D461)</f>
        <v>27</v>
      </c>
      <c r="E14" s="14">
        <f>SUM(E461)</f>
        <v>0</v>
      </c>
      <c r="F14" s="14">
        <f t="shared" si="1"/>
        <v>0</v>
      </c>
      <c r="G14" s="14">
        <f>SUM(G461)</f>
        <v>0</v>
      </c>
      <c r="H14" s="14">
        <f>SUM(H461)</f>
        <v>0</v>
      </c>
      <c r="I14" s="17">
        <f t="shared" si="2"/>
        <v>36</v>
      </c>
      <c r="J14" s="17">
        <f>SUM(J461)</f>
        <v>36</v>
      </c>
      <c r="K14" s="17">
        <f>SUM(K461)</f>
        <v>0</v>
      </c>
      <c r="L14" s="17">
        <f t="shared" si="3"/>
        <v>0</v>
      </c>
      <c r="M14" s="17">
        <f>SUM(M461)</f>
        <v>0</v>
      </c>
      <c r="N14" s="17">
        <f>SUM(N461)</f>
        <v>0</v>
      </c>
      <c r="O14" s="17">
        <f t="shared" si="4"/>
        <v>0</v>
      </c>
      <c r="P14" s="17">
        <f>SUM(P461)</f>
        <v>0</v>
      </c>
      <c r="Q14" s="17">
        <f>SUM(Q461)</f>
        <v>0</v>
      </c>
    </row>
    <row r="15" spans="1:17" ht="30.75" customHeight="1" thickTop="1" thickBot="1" x14ac:dyDescent="0.3">
      <c r="A15" s="5" t="s">
        <v>1</v>
      </c>
      <c r="B15" s="10" t="s">
        <v>21</v>
      </c>
      <c r="C15" s="14">
        <f t="shared" si="0"/>
        <v>27</v>
      </c>
      <c r="D15" s="14">
        <f>SUM(D462)</f>
        <v>27</v>
      </c>
      <c r="E15" s="14">
        <f>SUM(E462)</f>
        <v>0</v>
      </c>
      <c r="F15" s="14">
        <f t="shared" si="1"/>
        <v>0</v>
      </c>
      <c r="G15" s="14">
        <f>SUM(G462)</f>
        <v>0</v>
      </c>
      <c r="H15" s="14">
        <f>SUM(H462)</f>
        <v>0</v>
      </c>
      <c r="I15" s="17">
        <f t="shared" si="2"/>
        <v>36</v>
      </c>
      <c r="J15" s="17">
        <f>SUM(J462)</f>
        <v>36</v>
      </c>
      <c r="K15" s="17">
        <f>SUM(K462)</f>
        <v>0</v>
      </c>
      <c r="L15" s="17">
        <f t="shared" si="3"/>
        <v>0</v>
      </c>
      <c r="M15" s="17">
        <f>SUM(M462)</f>
        <v>0</v>
      </c>
      <c r="N15" s="17">
        <f>SUM(N462)</f>
        <v>0</v>
      </c>
      <c r="O15" s="17">
        <f t="shared" si="4"/>
        <v>0</v>
      </c>
      <c r="P15" s="17">
        <f>SUM(P462)</f>
        <v>0</v>
      </c>
      <c r="Q15" s="17">
        <f>SUM(Q462)</f>
        <v>0</v>
      </c>
    </row>
    <row r="16" spans="1:17" ht="16.5" thickTop="1" thickBot="1" x14ac:dyDescent="0.3">
      <c r="A16" s="5" t="s">
        <v>1</v>
      </c>
      <c r="B16" s="9" t="s">
        <v>22</v>
      </c>
      <c r="C16" s="14">
        <f t="shared" si="0"/>
        <v>4285.7139299999999</v>
      </c>
      <c r="D16" s="14">
        <f>SUM(D37,D126,D265,D328,D353,D463)</f>
        <v>4285.7139299999999</v>
      </c>
      <c r="E16" s="14">
        <f>SUM(E37,E126,E265,E328,E353,E463)</f>
        <v>0</v>
      </c>
      <c r="F16" s="14">
        <f t="shared" si="1"/>
        <v>4959.2415500000006</v>
      </c>
      <c r="G16" s="14">
        <f>SUM(G37,G126,G265,G328,G353,G463)</f>
        <v>4959.2415500000006</v>
      </c>
      <c r="H16" s="14">
        <f>SUM(H37,H126,H265,H328,H353,H463)</f>
        <v>0</v>
      </c>
      <c r="I16" s="17">
        <f t="shared" si="2"/>
        <v>4751.2980400000006</v>
      </c>
      <c r="J16" s="17">
        <f>SUM(J37,J126,J265,J328,J353,J463)</f>
        <v>4751.2980400000006</v>
      </c>
      <c r="K16" s="17">
        <f>SUM(K37,K126,K265,K328,K353,K463)</f>
        <v>0</v>
      </c>
      <c r="L16" s="17">
        <f t="shared" si="3"/>
        <v>5734.5709999999999</v>
      </c>
      <c r="M16" s="17">
        <f>SUM(M37,M126,M265,M328,M353,M463)</f>
        <v>5734.5709999999999</v>
      </c>
      <c r="N16" s="17">
        <f>SUM(N37,N126,N265,N328,N353,N463)</f>
        <v>0</v>
      </c>
      <c r="O16" s="17">
        <f t="shared" si="4"/>
        <v>6586.6</v>
      </c>
      <c r="P16" s="17">
        <f>SUM(P37,P126,P265,P328,P353,P463)</f>
        <v>6586.6</v>
      </c>
      <c r="Q16" s="17">
        <f>SUM(Q37,Q126,Q265,Q328,Q353,Q463)</f>
        <v>0</v>
      </c>
    </row>
    <row r="17" spans="1:17" ht="16.5" thickTop="1" thickBot="1" x14ac:dyDescent="0.3">
      <c r="A17" s="5" t="s">
        <v>1</v>
      </c>
      <c r="B17" s="8" t="s">
        <v>23</v>
      </c>
      <c r="C17" s="14">
        <f t="shared" si="0"/>
        <v>0</v>
      </c>
      <c r="D17" s="14">
        <f>SUM(D38,D266)</f>
        <v>0</v>
      </c>
      <c r="E17" s="14">
        <f>SUM(E38,E266)</f>
        <v>0</v>
      </c>
      <c r="F17" s="14">
        <f t="shared" si="1"/>
        <v>3.9169999999999998</v>
      </c>
      <c r="G17" s="14">
        <f>SUM(G38,G266)</f>
        <v>3.9169999999999998</v>
      </c>
      <c r="H17" s="14">
        <f>SUM(H38,H266)</f>
        <v>0</v>
      </c>
      <c r="I17" s="17">
        <f t="shared" si="2"/>
        <v>3.9165000000000001</v>
      </c>
      <c r="J17" s="17">
        <f>SUM(J38,J266)</f>
        <v>3.9165000000000001</v>
      </c>
      <c r="K17" s="17">
        <f>SUM(K38,K266)</f>
        <v>0</v>
      </c>
      <c r="L17" s="17">
        <f t="shared" si="3"/>
        <v>34.058</v>
      </c>
      <c r="M17" s="17">
        <f>SUM(M38,M266)</f>
        <v>34.058</v>
      </c>
      <c r="N17" s="17">
        <f>SUM(N38,N266)</f>
        <v>0</v>
      </c>
      <c r="O17" s="17">
        <f t="shared" si="4"/>
        <v>35</v>
      </c>
      <c r="P17" s="17">
        <f>SUM(P38,P266)</f>
        <v>35</v>
      </c>
      <c r="Q17" s="17">
        <f>SUM(Q38,Q266)</f>
        <v>0</v>
      </c>
    </row>
    <row r="18" spans="1:17" ht="28.5" customHeight="1" thickTop="1" thickBot="1" x14ac:dyDescent="0.3">
      <c r="A18" s="5" t="s">
        <v>1</v>
      </c>
      <c r="B18" s="9" t="s">
        <v>24</v>
      </c>
      <c r="C18" s="14">
        <f t="shared" si="0"/>
        <v>0</v>
      </c>
      <c r="D18" s="14">
        <f>SUM(D39,D267)</f>
        <v>0</v>
      </c>
      <c r="E18" s="14">
        <f>SUM(E39,E267)</f>
        <v>0</v>
      </c>
      <c r="F18" s="14">
        <f t="shared" si="1"/>
        <v>3.9169999999999998</v>
      </c>
      <c r="G18" s="14">
        <f>SUM(G39,G267)</f>
        <v>3.9169999999999998</v>
      </c>
      <c r="H18" s="14">
        <f>SUM(H39,H267)</f>
        <v>0</v>
      </c>
      <c r="I18" s="17">
        <f t="shared" si="2"/>
        <v>3.9165000000000001</v>
      </c>
      <c r="J18" s="17">
        <f>SUM(J39,J267)</f>
        <v>3.9165000000000001</v>
      </c>
      <c r="K18" s="17">
        <f>SUM(K39,K267)</f>
        <v>0</v>
      </c>
      <c r="L18" s="17">
        <f t="shared" si="3"/>
        <v>34.058</v>
      </c>
      <c r="M18" s="17">
        <f>SUM(M39,M267)</f>
        <v>34.058</v>
      </c>
      <c r="N18" s="17">
        <f>SUM(N39,N267)</f>
        <v>0</v>
      </c>
      <c r="O18" s="17">
        <f t="shared" si="4"/>
        <v>35</v>
      </c>
      <c r="P18" s="17">
        <f>SUM(P39,P267)</f>
        <v>35</v>
      </c>
      <c r="Q18" s="17">
        <f>SUM(Q39,Q267)</f>
        <v>0</v>
      </c>
    </row>
    <row r="19" spans="1:17" ht="16.5" thickTop="1" thickBot="1" x14ac:dyDescent="0.3">
      <c r="A19" s="5" t="s">
        <v>1</v>
      </c>
      <c r="B19" s="10" t="s">
        <v>25</v>
      </c>
      <c r="C19" s="14">
        <f t="shared" si="0"/>
        <v>0</v>
      </c>
      <c r="D19" s="14">
        <f t="shared" ref="D19:E21" si="5">SUM(D268)</f>
        <v>0</v>
      </c>
      <c r="E19" s="14">
        <f t="shared" si="5"/>
        <v>0</v>
      </c>
      <c r="F19" s="14">
        <f t="shared" si="1"/>
        <v>0</v>
      </c>
      <c r="G19" s="14">
        <f t="shared" ref="G19:H21" si="6">SUM(G268)</f>
        <v>0</v>
      </c>
      <c r="H19" s="14">
        <f t="shared" si="6"/>
        <v>0</v>
      </c>
      <c r="I19" s="17">
        <f t="shared" si="2"/>
        <v>0</v>
      </c>
      <c r="J19" s="17">
        <f t="shared" ref="J19:K21" si="7">SUM(J268)</f>
        <v>0</v>
      </c>
      <c r="K19" s="17">
        <f t="shared" si="7"/>
        <v>0</v>
      </c>
      <c r="L19" s="17">
        <f t="shared" si="3"/>
        <v>34.058</v>
      </c>
      <c r="M19" s="17">
        <f t="shared" ref="M19:N21" si="8">SUM(M268)</f>
        <v>34.058</v>
      </c>
      <c r="N19" s="17">
        <f t="shared" si="8"/>
        <v>0</v>
      </c>
      <c r="O19" s="17">
        <f t="shared" si="4"/>
        <v>35</v>
      </c>
      <c r="P19" s="17">
        <f t="shared" ref="P19:Q21" si="9">SUM(P268)</f>
        <v>35</v>
      </c>
      <c r="Q19" s="17">
        <f t="shared" si="9"/>
        <v>0</v>
      </c>
    </row>
    <row r="20" spans="1:17" ht="28.5" customHeight="1" thickTop="1" thickBot="1" x14ac:dyDescent="0.3">
      <c r="A20" s="5" t="s">
        <v>1</v>
      </c>
      <c r="B20" s="11" t="s">
        <v>26</v>
      </c>
      <c r="C20" s="14">
        <f t="shared" si="0"/>
        <v>0</v>
      </c>
      <c r="D20" s="14">
        <f t="shared" si="5"/>
        <v>0</v>
      </c>
      <c r="E20" s="14">
        <f t="shared" si="5"/>
        <v>0</v>
      </c>
      <c r="F20" s="14">
        <f t="shared" si="1"/>
        <v>0</v>
      </c>
      <c r="G20" s="14">
        <f t="shared" si="6"/>
        <v>0</v>
      </c>
      <c r="H20" s="14">
        <f t="shared" si="6"/>
        <v>0</v>
      </c>
      <c r="I20" s="17">
        <f t="shared" si="2"/>
        <v>0</v>
      </c>
      <c r="J20" s="17">
        <f t="shared" si="7"/>
        <v>0</v>
      </c>
      <c r="K20" s="17">
        <f t="shared" si="7"/>
        <v>0</v>
      </c>
      <c r="L20" s="17">
        <f t="shared" si="3"/>
        <v>34.058</v>
      </c>
      <c r="M20" s="17">
        <f t="shared" si="8"/>
        <v>34.058</v>
      </c>
      <c r="N20" s="17">
        <f t="shared" si="8"/>
        <v>0</v>
      </c>
      <c r="O20" s="17">
        <f t="shared" si="4"/>
        <v>35</v>
      </c>
      <c r="P20" s="17">
        <f t="shared" si="9"/>
        <v>35</v>
      </c>
      <c r="Q20" s="17">
        <f t="shared" si="9"/>
        <v>0</v>
      </c>
    </row>
    <row r="21" spans="1:17" ht="45" customHeight="1" thickTop="1" thickBot="1" x14ac:dyDescent="0.3">
      <c r="A21" s="5" t="s">
        <v>1</v>
      </c>
      <c r="B21" s="12" t="s">
        <v>27</v>
      </c>
      <c r="C21" s="14">
        <f t="shared" si="0"/>
        <v>0</v>
      </c>
      <c r="D21" s="14">
        <f t="shared" si="5"/>
        <v>0</v>
      </c>
      <c r="E21" s="14">
        <f t="shared" si="5"/>
        <v>0</v>
      </c>
      <c r="F21" s="14">
        <f t="shared" si="1"/>
        <v>0</v>
      </c>
      <c r="G21" s="14">
        <f t="shared" si="6"/>
        <v>0</v>
      </c>
      <c r="H21" s="14">
        <f t="shared" si="6"/>
        <v>0</v>
      </c>
      <c r="I21" s="17">
        <f t="shared" si="2"/>
        <v>0</v>
      </c>
      <c r="J21" s="17">
        <f t="shared" si="7"/>
        <v>0</v>
      </c>
      <c r="K21" s="17">
        <f t="shared" si="7"/>
        <v>0</v>
      </c>
      <c r="L21" s="17">
        <f t="shared" si="3"/>
        <v>34.058</v>
      </c>
      <c r="M21" s="17">
        <f t="shared" si="8"/>
        <v>34.058</v>
      </c>
      <c r="N21" s="17">
        <f t="shared" si="8"/>
        <v>0</v>
      </c>
      <c r="O21" s="17">
        <f t="shared" si="4"/>
        <v>35</v>
      </c>
      <c r="P21" s="17">
        <f t="shared" si="9"/>
        <v>35</v>
      </c>
      <c r="Q21" s="17">
        <f t="shared" si="9"/>
        <v>0</v>
      </c>
    </row>
    <row r="22" spans="1:17" ht="16.5" thickTop="1" thickBot="1" x14ac:dyDescent="0.3">
      <c r="A22" s="5" t="s">
        <v>1</v>
      </c>
      <c r="B22" s="10" t="s">
        <v>28</v>
      </c>
      <c r="C22" s="14">
        <f t="shared" si="0"/>
        <v>0</v>
      </c>
      <c r="D22" s="14">
        <f t="shared" ref="D22:E24" si="10">SUM(D40)</f>
        <v>0</v>
      </c>
      <c r="E22" s="14">
        <f t="shared" si="10"/>
        <v>0</v>
      </c>
      <c r="F22" s="14">
        <f t="shared" si="1"/>
        <v>3.9169999999999998</v>
      </c>
      <c r="G22" s="14">
        <f t="shared" ref="G22:H24" si="11">SUM(G40)</f>
        <v>3.9169999999999998</v>
      </c>
      <c r="H22" s="14">
        <f t="shared" si="11"/>
        <v>0</v>
      </c>
      <c r="I22" s="17">
        <f t="shared" si="2"/>
        <v>3.9165000000000001</v>
      </c>
      <c r="J22" s="17">
        <f t="shared" ref="J22:K24" si="12">SUM(J40)</f>
        <v>3.9165000000000001</v>
      </c>
      <c r="K22" s="17">
        <f t="shared" si="12"/>
        <v>0</v>
      </c>
      <c r="L22" s="17">
        <f t="shared" si="3"/>
        <v>0</v>
      </c>
      <c r="M22" s="17">
        <f t="shared" ref="M22:N24" si="13">SUM(M40)</f>
        <v>0</v>
      </c>
      <c r="N22" s="17">
        <f t="shared" si="13"/>
        <v>0</v>
      </c>
      <c r="O22" s="17">
        <f t="shared" si="4"/>
        <v>0</v>
      </c>
      <c r="P22" s="17">
        <f t="shared" ref="P22:Q24" si="14">SUM(P40)</f>
        <v>0</v>
      </c>
      <c r="Q22" s="17">
        <f t="shared" si="14"/>
        <v>0</v>
      </c>
    </row>
    <row r="23" spans="1:17" ht="32.25" customHeight="1" thickTop="1" thickBot="1" x14ac:dyDescent="0.3">
      <c r="A23" s="5" t="s">
        <v>1</v>
      </c>
      <c r="B23" s="11" t="s">
        <v>29</v>
      </c>
      <c r="C23" s="14">
        <f t="shared" si="0"/>
        <v>0</v>
      </c>
      <c r="D23" s="14">
        <f t="shared" si="10"/>
        <v>0</v>
      </c>
      <c r="E23" s="14">
        <f t="shared" si="10"/>
        <v>0</v>
      </c>
      <c r="F23" s="14">
        <f t="shared" si="1"/>
        <v>3.9169999999999998</v>
      </c>
      <c r="G23" s="14">
        <f t="shared" si="11"/>
        <v>3.9169999999999998</v>
      </c>
      <c r="H23" s="14">
        <f t="shared" si="11"/>
        <v>0</v>
      </c>
      <c r="I23" s="17">
        <f t="shared" si="2"/>
        <v>3.9165000000000001</v>
      </c>
      <c r="J23" s="17">
        <f t="shared" si="12"/>
        <v>3.9165000000000001</v>
      </c>
      <c r="K23" s="17">
        <f t="shared" si="12"/>
        <v>0</v>
      </c>
      <c r="L23" s="17">
        <f t="shared" si="3"/>
        <v>0</v>
      </c>
      <c r="M23" s="17">
        <f t="shared" si="13"/>
        <v>0</v>
      </c>
      <c r="N23" s="17">
        <f t="shared" si="13"/>
        <v>0</v>
      </c>
      <c r="O23" s="17">
        <f t="shared" si="4"/>
        <v>0</v>
      </c>
      <c r="P23" s="17">
        <f t="shared" si="14"/>
        <v>0</v>
      </c>
      <c r="Q23" s="17">
        <f t="shared" si="14"/>
        <v>0</v>
      </c>
    </row>
    <row r="24" spans="1:17" ht="29.25" customHeight="1" thickTop="1" thickBot="1" x14ac:dyDescent="0.3">
      <c r="A24" s="5" t="s">
        <v>1</v>
      </c>
      <c r="B24" s="12" t="s">
        <v>30</v>
      </c>
      <c r="C24" s="14">
        <f t="shared" si="0"/>
        <v>0</v>
      </c>
      <c r="D24" s="14">
        <f t="shared" si="10"/>
        <v>0</v>
      </c>
      <c r="E24" s="14">
        <f t="shared" si="10"/>
        <v>0</v>
      </c>
      <c r="F24" s="14">
        <f t="shared" si="1"/>
        <v>3.9169999999999998</v>
      </c>
      <c r="G24" s="14">
        <f t="shared" si="11"/>
        <v>3.9169999999999998</v>
      </c>
      <c r="H24" s="14">
        <f t="shared" si="11"/>
        <v>0</v>
      </c>
      <c r="I24" s="17">
        <f t="shared" si="2"/>
        <v>3.9165000000000001</v>
      </c>
      <c r="J24" s="17">
        <f t="shared" si="12"/>
        <v>3.9165000000000001</v>
      </c>
      <c r="K24" s="17">
        <f t="shared" si="12"/>
        <v>0</v>
      </c>
      <c r="L24" s="17">
        <f t="shared" si="3"/>
        <v>0</v>
      </c>
      <c r="M24" s="17">
        <f t="shared" si="13"/>
        <v>0</v>
      </c>
      <c r="N24" s="17">
        <f t="shared" si="13"/>
        <v>0</v>
      </c>
      <c r="O24" s="17">
        <f t="shared" si="4"/>
        <v>0</v>
      </c>
      <c r="P24" s="17">
        <f t="shared" si="14"/>
        <v>0</v>
      </c>
      <c r="Q24" s="17">
        <f t="shared" si="14"/>
        <v>0</v>
      </c>
    </row>
    <row r="25" spans="1:17" ht="16.5" thickTop="1" thickBot="1" x14ac:dyDescent="0.3">
      <c r="A25" s="5" t="s">
        <v>1</v>
      </c>
      <c r="B25" s="8" t="s">
        <v>31</v>
      </c>
      <c r="C25" s="14">
        <f t="shared" si="0"/>
        <v>581.63772000000006</v>
      </c>
      <c r="D25" s="14">
        <f>SUM(D43,D464)</f>
        <v>581.63772000000006</v>
      </c>
      <c r="E25" s="14">
        <f>SUM(E43,E464)</f>
        <v>0</v>
      </c>
      <c r="F25" s="14">
        <f t="shared" si="1"/>
        <v>701.28500000000008</v>
      </c>
      <c r="G25" s="14">
        <f>SUM(G43,G464)</f>
        <v>701.28500000000008</v>
      </c>
      <c r="H25" s="14">
        <f>SUM(H43,H464)</f>
        <v>0</v>
      </c>
      <c r="I25" s="17">
        <f t="shared" si="2"/>
        <v>692.77981999999997</v>
      </c>
      <c r="J25" s="17">
        <f>SUM(J43,J464)</f>
        <v>692.77981999999997</v>
      </c>
      <c r="K25" s="17">
        <f>SUM(K43,K464)</f>
        <v>0</v>
      </c>
      <c r="L25" s="17">
        <f t="shared" si="3"/>
        <v>555</v>
      </c>
      <c r="M25" s="17">
        <f>SUM(M43,M464)</f>
        <v>555</v>
      </c>
      <c r="N25" s="17">
        <f>SUM(N43,N464)</f>
        <v>0</v>
      </c>
      <c r="O25" s="17">
        <f t="shared" si="4"/>
        <v>640</v>
      </c>
      <c r="P25" s="17">
        <f>SUM(P43,P464)</f>
        <v>640</v>
      </c>
      <c r="Q25" s="17">
        <f>SUM(Q43,Q464)</f>
        <v>0</v>
      </c>
    </row>
    <row r="26" spans="1:17" ht="16.5" thickTop="1" thickBot="1" x14ac:dyDescent="0.3">
      <c r="A26" s="5" t="s">
        <v>1</v>
      </c>
      <c r="B26" s="8" t="s">
        <v>32</v>
      </c>
      <c r="C26" s="14">
        <f t="shared" si="0"/>
        <v>203.59575999999998</v>
      </c>
      <c r="D26" s="14">
        <f>SUM(D44,D127,D354,D465)</f>
        <v>203.59575999999998</v>
      </c>
      <c r="E26" s="14">
        <f>SUM(E44,E127,E354,E465)</f>
        <v>0</v>
      </c>
      <c r="F26" s="14">
        <f t="shared" si="1"/>
        <v>1599.50081</v>
      </c>
      <c r="G26" s="14">
        <f>SUM(G44,G127,G354,G465)</f>
        <v>99.500810000000001</v>
      </c>
      <c r="H26" s="14">
        <f>SUM(H44,H127,H354,H465)</f>
        <v>1500</v>
      </c>
      <c r="I26" s="17">
        <f t="shared" si="2"/>
        <v>1534.8165800000002</v>
      </c>
      <c r="J26" s="17">
        <f>SUM(J44,J127,J354,J465)</f>
        <v>98.152169999999998</v>
      </c>
      <c r="K26" s="17">
        <f>SUM(K44,K127,K354,K465)</f>
        <v>1436.6644100000001</v>
      </c>
      <c r="L26" s="17">
        <f t="shared" si="3"/>
        <v>3796.4535900000001</v>
      </c>
      <c r="M26" s="17">
        <f>SUM(M44,M127,M354,M465)</f>
        <v>235.42399999999998</v>
      </c>
      <c r="N26" s="17">
        <f>SUM(N44,N127,N354,N465)</f>
        <v>3561.0295900000001</v>
      </c>
      <c r="O26" s="17">
        <f t="shared" si="4"/>
        <v>216.8</v>
      </c>
      <c r="P26" s="17">
        <f>SUM(P44,P127,P354,P465)</f>
        <v>216.8</v>
      </c>
      <c r="Q26" s="17">
        <f>SUM(Q44,Q127,Q354,Q465)</f>
        <v>0</v>
      </c>
    </row>
    <row r="27" spans="1:17" ht="49.5" customHeight="1" thickTop="1" thickBot="1" x14ac:dyDescent="0.3">
      <c r="A27" s="5" t="s">
        <v>1</v>
      </c>
      <c r="B27" s="9" t="s">
        <v>33</v>
      </c>
      <c r="C27" s="14">
        <f t="shared" si="0"/>
        <v>203.59575999999998</v>
      </c>
      <c r="D27" s="14">
        <f>SUM(D45,D128,D355,D466)</f>
        <v>203.59575999999998</v>
      </c>
      <c r="E27" s="14">
        <f>SUM(E45,E128,E355,E466)</f>
        <v>0</v>
      </c>
      <c r="F27" s="14">
        <f t="shared" si="1"/>
        <v>77.000810000000001</v>
      </c>
      <c r="G27" s="14">
        <f>SUM(G45,G128,G355,G466)</f>
        <v>77.000810000000001</v>
      </c>
      <c r="H27" s="14">
        <f>SUM(H45,H128,H355,H466)</f>
        <v>0</v>
      </c>
      <c r="I27" s="17">
        <f t="shared" si="2"/>
        <v>75.652169999999998</v>
      </c>
      <c r="J27" s="17">
        <f>SUM(J45,J128,J355,J466)</f>
        <v>75.652169999999998</v>
      </c>
      <c r="K27" s="17">
        <f>SUM(K45,K128,K355,K466)</f>
        <v>0</v>
      </c>
      <c r="L27" s="17">
        <f t="shared" si="3"/>
        <v>158.124</v>
      </c>
      <c r="M27" s="17">
        <f>SUM(M45,M128,M355,M466)</f>
        <v>158.124</v>
      </c>
      <c r="N27" s="17">
        <f>SUM(N45,N128,N355,N466)</f>
        <v>0</v>
      </c>
      <c r="O27" s="17">
        <f t="shared" si="4"/>
        <v>216.8</v>
      </c>
      <c r="P27" s="17">
        <f>SUM(P45,P128,P355,P466)</f>
        <v>216.8</v>
      </c>
      <c r="Q27" s="17">
        <f>SUM(Q45,Q128,Q355,Q466)</f>
        <v>0</v>
      </c>
    </row>
    <row r="28" spans="1:17" ht="39" customHeight="1" thickTop="1" thickBot="1" x14ac:dyDescent="0.3">
      <c r="A28" s="5" t="s">
        <v>1</v>
      </c>
      <c r="B28" s="9" t="s">
        <v>34</v>
      </c>
      <c r="C28" s="14">
        <f t="shared" si="0"/>
        <v>0</v>
      </c>
      <c r="D28" s="14">
        <f>SUM(D129)</f>
        <v>0</v>
      </c>
      <c r="E28" s="14">
        <f>SUM(E129)</f>
        <v>0</v>
      </c>
      <c r="F28" s="14">
        <f t="shared" si="1"/>
        <v>1522.5</v>
      </c>
      <c r="G28" s="14">
        <f>SUM(G129)</f>
        <v>22.5</v>
      </c>
      <c r="H28" s="14">
        <f>SUM(H129)</f>
        <v>1500</v>
      </c>
      <c r="I28" s="17">
        <f t="shared" si="2"/>
        <v>1459.1644100000001</v>
      </c>
      <c r="J28" s="17">
        <f>SUM(J129)</f>
        <v>22.5</v>
      </c>
      <c r="K28" s="17">
        <f>SUM(K129)</f>
        <v>1436.6644100000001</v>
      </c>
      <c r="L28" s="17">
        <f t="shared" si="3"/>
        <v>3638.3295900000003</v>
      </c>
      <c r="M28" s="17">
        <f>SUM(M129)</f>
        <v>77.3</v>
      </c>
      <c r="N28" s="17">
        <f>SUM(N129)</f>
        <v>3561.0295900000001</v>
      </c>
      <c r="O28" s="17">
        <f t="shared" si="4"/>
        <v>0</v>
      </c>
      <c r="P28" s="17">
        <f>SUM(P129)</f>
        <v>0</v>
      </c>
      <c r="Q28" s="17">
        <f>SUM(Q129)</f>
        <v>0</v>
      </c>
    </row>
    <row r="29" spans="1:17" ht="36" customHeight="1" thickTop="1" thickBot="1" x14ac:dyDescent="0.3">
      <c r="A29" s="5" t="s">
        <v>1</v>
      </c>
      <c r="B29" s="7" t="s">
        <v>35</v>
      </c>
      <c r="C29" s="14">
        <f t="shared" si="0"/>
        <v>7453.016889999999</v>
      </c>
      <c r="D29" s="14">
        <f>SUM(D46,D130,D271,D329,D356,D467)</f>
        <v>1178.5440799999999</v>
      </c>
      <c r="E29" s="14">
        <f>SUM(E46,E130,E271,E329,E356,E467)</f>
        <v>6274.4728099999993</v>
      </c>
      <c r="F29" s="14">
        <f t="shared" si="1"/>
        <v>7579.3120600000002</v>
      </c>
      <c r="G29" s="14">
        <f>SUM(G46,G130,G271,G329,G356,G467)</f>
        <v>1733.1793600000003</v>
      </c>
      <c r="H29" s="14">
        <f>SUM(H46,H130,H271,H329,H356,H467)</f>
        <v>5846.1327000000001</v>
      </c>
      <c r="I29" s="17">
        <f t="shared" si="2"/>
        <v>6027.7026800000003</v>
      </c>
      <c r="J29" s="17">
        <f>SUM(J46,J130,J271,J329,J356,J467)</f>
        <v>1171.0073399999999</v>
      </c>
      <c r="K29" s="17">
        <f>SUM(K46,K130,K271,K329,K356,K467)</f>
        <v>4856.6953400000002</v>
      </c>
      <c r="L29" s="17">
        <f t="shared" si="3"/>
        <v>7796.8490699999993</v>
      </c>
      <c r="M29" s="17">
        <f>SUM(M46,M130,M271,M329,M356,M467)</f>
        <v>1935.5430899999999</v>
      </c>
      <c r="N29" s="17">
        <f>SUM(N46,N130,N271,N329,N356,N467)</f>
        <v>5861.3059799999992</v>
      </c>
      <c r="O29" s="17">
        <f t="shared" si="4"/>
        <v>550.5</v>
      </c>
      <c r="P29" s="17">
        <f>SUM(P46,P130,P271,P329,P356,P467)</f>
        <v>550.5</v>
      </c>
      <c r="Q29" s="17">
        <f>SUM(Q46,Q130,Q271,Q329,Q356,Q467)</f>
        <v>0</v>
      </c>
    </row>
    <row r="30" spans="1:17" ht="16.5" thickTop="1" thickBot="1" x14ac:dyDescent="0.3">
      <c r="A30" s="5" t="s">
        <v>1</v>
      </c>
      <c r="B30" s="7" t="s">
        <v>36</v>
      </c>
      <c r="C30" s="14">
        <f t="shared" si="0"/>
        <v>38.151000000000003</v>
      </c>
      <c r="D30" s="14">
        <f>SUM(D47)</f>
        <v>38.151000000000003</v>
      </c>
      <c r="E30" s="14">
        <f>SUM(E47)</f>
        <v>0</v>
      </c>
      <c r="F30" s="14">
        <f t="shared" si="1"/>
        <v>83.7</v>
      </c>
      <c r="G30" s="14">
        <f>SUM(G47)</f>
        <v>83.7</v>
      </c>
      <c r="H30" s="14">
        <f>SUM(H47)</f>
        <v>0</v>
      </c>
      <c r="I30" s="17">
        <f t="shared" si="2"/>
        <v>76.302000000000007</v>
      </c>
      <c r="J30" s="17">
        <f>SUM(J47)</f>
        <v>76.302000000000007</v>
      </c>
      <c r="K30" s="17">
        <f>SUM(K47)</f>
        <v>0</v>
      </c>
      <c r="L30" s="17">
        <f t="shared" si="3"/>
        <v>76.302000000000007</v>
      </c>
      <c r="M30" s="17">
        <f>SUM(M47)</f>
        <v>76.302000000000007</v>
      </c>
      <c r="N30" s="17">
        <f>SUM(N47)</f>
        <v>0</v>
      </c>
      <c r="O30" s="17">
        <f t="shared" si="4"/>
        <v>76.400000000000006</v>
      </c>
      <c r="P30" s="17">
        <f>SUM(P47)</f>
        <v>76.400000000000006</v>
      </c>
      <c r="Q30" s="17">
        <f>SUM(Q47)</f>
        <v>0</v>
      </c>
    </row>
    <row r="31" spans="1:17" ht="40.5" customHeight="1" thickTop="1" thickBot="1" x14ac:dyDescent="0.3">
      <c r="A31" s="5" t="s">
        <v>37</v>
      </c>
      <c r="B31" s="6" t="s">
        <v>38</v>
      </c>
      <c r="C31" s="13">
        <f t="shared" si="0"/>
        <v>2157.2533299999996</v>
      </c>
      <c r="D31" s="13">
        <f>SUM(D48,D86,D116)</f>
        <v>2157.2533299999996</v>
      </c>
      <c r="E31" s="13">
        <f>SUM(E48,E86,E116)</f>
        <v>0</v>
      </c>
      <c r="F31" s="13">
        <f t="shared" si="1"/>
        <v>2577.6379999999999</v>
      </c>
      <c r="G31" s="13">
        <f>SUM(G48,G86,G116)</f>
        <v>2577.6379999999999</v>
      </c>
      <c r="H31" s="13">
        <f>SUM(H48,H86,H116)</f>
        <v>0</v>
      </c>
      <c r="I31" s="16">
        <f t="shared" si="2"/>
        <v>2411.7039100000002</v>
      </c>
      <c r="J31" s="16">
        <f>SUM(J48,J86,J116)</f>
        <v>2411.7039100000002</v>
      </c>
      <c r="K31" s="16">
        <f>SUM(K48,K86,K116)</f>
        <v>0</v>
      </c>
      <c r="L31" s="16">
        <f t="shared" si="3"/>
        <v>2477.1640000000002</v>
      </c>
      <c r="M31" s="16">
        <f>SUM(M48,M86,M116)</f>
        <v>2477.1640000000002</v>
      </c>
      <c r="N31" s="16">
        <f>SUM(N48,N86,N116)</f>
        <v>0</v>
      </c>
      <c r="O31" s="16">
        <f t="shared" si="4"/>
        <v>3854.4</v>
      </c>
      <c r="P31" s="16">
        <f>SUM(P48,P86,P116)</f>
        <v>3854.4</v>
      </c>
      <c r="Q31" s="16">
        <f>SUM(Q48,Q86,Q116)</f>
        <v>0</v>
      </c>
    </row>
    <row r="32" spans="1:17" ht="16.5" thickTop="1" thickBot="1" x14ac:dyDescent="0.3">
      <c r="A32" s="5" t="s">
        <v>1</v>
      </c>
      <c r="B32" s="7" t="s">
        <v>13</v>
      </c>
      <c r="C32" s="14">
        <f t="shared" si="0"/>
        <v>2087.37833</v>
      </c>
      <c r="D32" s="14">
        <f>SUM(D49,D87,D117)</f>
        <v>2087.37833</v>
      </c>
      <c r="E32" s="14">
        <f>SUM(E49,E87,E117)</f>
        <v>0</v>
      </c>
      <c r="F32" s="14">
        <f t="shared" si="1"/>
        <v>2437.4549999999995</v>
      </c>
      <c r="G32" s="14">
        <f>SUM(G49,G87,G117)</f>
        <v>2437.4549999999995</v>
      </c>
      <c r="H32" s="14">
        <f>SUM(H49,H87,H117)</f>
        <v>0</v>
      </c>
      <c r="I32" s="17">
        <f t="shared" si="2"/>
        <v>2312.1069100000004</v>
      </c>
      <c r="J32" s="17">
        <f>SUM(J49,J87,J117)</f>
        <v>2312.1069100000004</v>
      </c>
      <c r="K32" s="17">
        <f>SUM(K49,K87,K117)</f>
        <v>0</v>
      </c>
      <c r="L32" s="17">
        <f t="shared" si="3"/>
        <v>2381.4969999999998</v>
      </c>
      <c r="M32" s="17">
        <f>SUM(M49,M87,M117)</f>
        <v>2381.4969999999998</v>
      </c>
      <c r="N32" s="17">
        <f>SUM(N49,N87,N117)</f>
        <v>0</v>
      </c>
      <c r="O32" s="17">
        <f t="shared" si="4"/>
        <v>3733.7999999999997</v>
      </c>
      <c r="P32" s="17">
        <f>SUM(P49,P87,P117)</f>
        <v>3733.7999999999997</v>
      </c>
      <c r="Q32" s="17">
        <f>SUM(Q49,Q87,Q117)</f>
        <v>0</v>
      </c>
    </row>
    <row r="33" spans="1:17" ht="16.5" thickTop="1" thickBot="1" x14ac:dyDescent="0.3">
      <c r="A33" s="5" t="s">
        <v>1</v>
      </c>
      <c r="B33" s="8" t="s">
        <v>14</v>
      </c>
      <c r="C33" s="14">
        <f t="shared" si="0"/>
        <v>1465.0132800000001</v>
      </c>
      <c r="D33" s="14">
        <f>SUM(D50)</f>
        <v>1465.0132800000001</v>
      </c>
      <c r="E33" s="14">
        <f>SUM(E50)</f>
        <v>0</v>
      </c>
      <c r="F33" s="14">
        <f t="shared" si="1"/>
        <v>1629.1</v>
      </c>
      <c r="G33" s="14">
        <f>SUM(G50)</f>
        <v>1629.1</v>
      </c>
      <c r="H33" s="14">
        <f>SUM(H50)</f>
        <v>0</v>
      </c>
      <c r="I33" s="17">
        <f t="shared" si="2"/>
        <v>1557.2086999999999</v>
      </c>
      <c r="J33" s="17">
        <f>SUM(J50)</f>
        <v>1557.2086999999999</v>
      </c>
      <c r="K33" s="17">
        <f>SUM(K50)</f>
        <v>0</v>
      </c>
      <c r="L33" s="17">
        <f t="shared" si="3"/>
        <v>1709.2</v>
      </c>
      <c r="M33" s="17">
        <f>SUM(M50)</f>
        <v>1709.2</v>
      </c>
      <c r="N33" s="17">
        <f>SUM(N50)</f>
        <v>0</v>
      </c>
      <c r="O33" s="17">
        <f t="shared" si="4"/>
        <v>2724.7999999999997</v>
      </c>
      <c r="P33" s="17">
        <f>SUM(P50)</f>
        <v>2724.7999999999997</v>
      </c>
      <c r="Q33" s="17">
        <f>SUM(Q50)</f>
        <v>0</v>
      </c>
    </row>
    <row r="34" spans="1:17" ht="16.5" thickTop="1" thickBot="1" x14ac:dyDescent="0.3">
      <c r="A34" s="5" t="s">
        <v>1</v>
      </c>
      <c r="B34" s="8" t="s">
        <v>15</v>
      </c>
      <c r="C34" s="14">
        <f t="shared" si="0"/>
        <v>512.03485999999998</v>
      </c>
      <c r="D34" s="14">
        <f>SUM(D51,D88,D118)</f>
        <v>512.03485999999998</v>
      </c>
      <c r="E34" s="14">
        <f>SUM(E51,E88,E118)</f>
        <v>0</v>
      </c>
      <c r="F34" s="14">
        <f t="shared" si="1"/>
        <v>511.04419000000001</v>
      </c>
      <c r="G34" s="14">
        <f>SUM(G51,G88,G118)</f>
        <v>511.04419000000001</v>
      </c>
      <c r="H34" s="14">
        <f>SUM(H51,H88,H118)</f>
        <v>0</v>
      </c>
      <c r="I34" s="17">
        <f t="shared" si="2"/>
        <v>463.07146</v>
      </c>
      <c r="J34" s="17">
        <f>SUM(J51,J88,J118)</f>
        <v>463.07146</v>
      </c>
      <c r="K34" s="17">
        <f>SUM(K51,K88,K118)</f>
        <v>0</v>
      </c>
      <c r="L34" s="17">
        <f t="shared" si="3"/>
        <v>557.12200000000007</v>
      </c>
      <c r="M34" s="17">
        <f>SUM(M51,M88,M118)</f>
        <v>557.12200000000007</v>
      </c>
      <c r="N34" s="17">
        <f>SUM(N51,N88,N118)</f>
        <v>0</v>
      </c>
      <c r="O34" s="17">
        <f t="shared" si="4"/>
        <v>735.7</v>
      </c>
      <c r="P34" s="17">
        <f>SUM(P51,P88,P118)</f>
        <v>735.7</v>
      </c>
      <c r="Q34" s="17">
        <f>SUM(Q51,Q88,Q118)</f>
        <v>0</v>
      </c>
    </row>
    <row r="35" spans="1:17" ht="16.5" thickTop="1" thickBot="1" x14ac:dyDescent="0.3">
      <c r="A35" s="5" t="s">
        <v>1</v>
      </c>
      <c r="B35" s="8" t="s">
        <v>16</v>
      </c>
      <c r="C35" s="14">
        <f t="shared" si="0"/>
        <v>38.195999999999998</v>
      </c>
      <c r="D35" s="14">
        <f t="shared" ref="D35:E37" si="15">SUM(D89)</f>
        <v>38.195999999999998</v>
      </c>
      <c r="E35" s="14">
        <f t="shared" si="15"/>
        <v>0</v>
      </c>
      <c r="F35" s="14">
        <f t="shared" si="1"/>
        <v>49.4</v>
      </c>
      <c r="G35" s="14">
        <f t="shared" ref="G35:H37" si="16">SUM(G89)</f>
        <v>49.4</v>
      </c>
      <c r="H35" s="14">
        <f t="shared" si="16"/>
        <v>0</v>
      </c>
      <c r="I35" s="17">
        <f t="shared" si="2"/>
        <v>49.317999999999998</v>
      </c>
      <c r="J35" s="17">
        <f t="shared" ref="J35:K37" si="17">SUM(J89)</f>
        <v>49.317999999999998</v>
      </c>
      <c r="K35" s="17">
        <f t="shared" si="17"/>
        <v>0</v>
      </c>
      <c r="L35" s="17">
        <f t="shared" si="3"/>
        <v>39.457999999999998</v>
      </c>
      <c r="M35" s="17">
        <f t="shared" ref="M35:N37" si="18">SUM(M89)</f>
        <v>39.457999999999998</v>
      </c>
      <c r="N35" s="17">
        <f t="shared" si="18"/>
        <v>0</v>
      </c>
      <c r="O35" s="17">
        <f t="shared" si="4"/>
        <v>61.5</v>
      </c>
      <c r="P35" s="17">
        <f t="shared" ref="P35:Q37" si="19">SUM(P89)</f>
        <v>61.5</v>
      </c>
      <c r="Q35" s="17">
        <f t="shared" si="19"/>
        <v>0</v>
      </c>
    </row>
    <row r="36" spans="1:17" ht="16.5" thickTop="1" thickBot="1" x14ac:dyDescent="0.3">
      <c r="A36" s="5" t="s">
        <v>1</v>
      </c>
      <c r="B36" s="8" t="s">
        <v>17</v>
      </c>
      <c r="C36" s="14">
        <f t="shared" si="0"/>
        <v>17</v>
      </c>
      <c r="D36" s="14">
        <f t="shared" si="15"/>
        <v>17</v>
      </c>
      <c r="E36" s="14">
        <f t="shared" si="15"/>
        <v>0</v>
      </c>
      <c r="F36" s="14">
        <f t="shared" si="1"/>
        <v>53.2</v>
      </c>
      <c r="G36" s="14">
        <f t="shared" si="16"/>
        <v>53.2</v>
      </c>
      <c r="H36" s="14">
        <f t="shared" si="16"/>
        <v>0</v>
      </c>
      <c r="I36" s="17">
        <f t="shared" si="2"/>
        <v>53.19708</v>
      </c>
      <c r="J36" s="17">
        <f t="shared" si="17"/>
        <v>53.19708</v>
      </c>
      <c r="K36" s="17">
        <f t="shared" si="17"/>
        <v>0</v>
      </c>
      <c r="L36" s="17">
        <f t="shared" si="3"/>
        <v>0</v>
      </c>
      <c r="M36" s="17">
        <f t="shared" si="18"/>
        <v>0</v>
      </c>
      <c r="N36" s="17">
        <f t="shared" si="18"/>
        <v>0</v>
      </c>
      <c r="O36" s="17">
        <f t="shared" si="4"/>
        <v>0</v>
      </c>
      <c r="P36" s="17">
        <f t="shared" si="19"/>
        <v>0</v>
      </c>
      <c r="Q36" s="17">
        <f t="shared" si="19"/>
        <v>0</v>
      </c>
    </row>
    <row r="37" spans="1:17" ht="16.5" thickTop="1" thickBot="1" x14ac:dyDescent="0.3">
      <c r="A37" s="5" t="s">
        <v>1</v>
      </c>
      <c r="B37" s="9" t="s">
        <v>22</v>
      </c>
      <c r="C37" s="14">
        <f t="shared" si="0"/>
        <v>17</v>
      </c>
      <c r="D37" s="14">
        <f t="shared" si="15"/>
        <v>17</v>
      </c>
      <c r="E37" s="14">
        <f t="shared" si="15"/>
        <v>0</v>
      </c>
      <c r="F37" s="14">
        <f t="shared" si="1"/>
        <v>53.2</v>
      </c>
      <c r="G37" s="14">
        <f t="shared" si="16"/>
        <v>53.2</v>
      </c>
      <c r="H37" s="14">
        <f t="shared" si="16"/>
        <v>0</v>
      </c>
      <c r="I37" s="17">
        <f t="shared" si="2"/>
        <v>53.19708</v>
      </c>
      <c r="J37" s="17">
        <f t="shared" si="17"/>
        <v>53.19708</v>
      </c>
      <c r="K37" s="17">
        <f t="shared" si="17"/>
        <v>0</v>
      </c>
      <c r="L37" s="17">
        <f t="shared" si="3"/>
        <v>0</v>
      </c>
      <c r="M37" s="17">
        <f t="shared" si="18"/>
        <v>0</v>
      </c>
      <c r="N37" s="17">
        <f t="shared" si="18"/>
        <v>0</v>
      </c>
      <c r="O37" s="17">
        <f t="shared" si="4"/>
        <v>0</v>
      </c>
      <c r="P37" s="17">
        <f t="shared" si="19"/>
        <v>0</v>
      </c>
      <c r="Q37" s="17">
        <f t="shared" si="19"/>
        <v>0</v>
      </c>
    </row>
    <row r="38" spans="1:17" ht="16.5" thickTop="1" thickBot="1" x14ac:dyDescent="0.3">
      <c r="A38" s="5" t="s">
        <v>1</v>
      </c>
      <c r="B38" s="8" t="s">
        <v>23</v>
      </c>
      <c r="C38" s="14">
        <f t="shared" si="0"/>
        <v>0</v>
      </c>
      <c r="D38" s="14">
        <f t="shared" ref="D38:E42" si="20">SUM(D52)</f>
        <v>0</v>
      </c>
      <c r="E38" s="14">
        <f t="shared" si="20"/>
        <v>0</v>
      </c>
      <c r="F38" s="14">
        <f t="shared" si="1"/>
        <v>3.9169999999999998</v>
      </c>
      <c r="G38" s="14">
        <f t="shared" ref="G38:H42" si="21">SUM(G52)</f>
        <v>3.9169999999999998</v>
      </c>
      <c r="H38" s="14">
        <f t="shared" si="21"/>
        <v>0</v>
      </c>
      <c r="I38" s="17">
        <f t="shared" si="2"/>
        <v>3.9165000000000001</v>
      </c>
      <c r="J38" s="17">
        <f t="shared" ref="J38:K42" si="22">SUM(J52)</f>
        <v>3.9165000000000001</v>
      </c>
      <c r="K38" s="17">
        <f t="shared" si="22"/>
        <v>0</v>
      </c>
      <c r="L38" s="17">
        <f t="shared" si="3"/>
        <v>0</v>
      </c>
      <c r="M38" s="17">
        <f t="shared" ref="M38:N42" si="23">SUM(M52)</f>
        <v>0</v>
      </c>
      <c r="N38" s="17">
        <f t="shared" si="23"/>
        <v>0</v>
      </c>
      <c r="O38" s="17">
        <f t="shared" si="4"/>
        <v>0</v>
      </c>
      <c r="P38" s="17">
        <f t="shared" ref="P38:Q42" si="24">SUM(P52)</f>
        <v>0</v>
      </c>
      <c r="Q38" s="17">
        <f t="shared" si="24"/>
        <v>0</v>
      </c>
    </row>
    <row r="39" spans="1:17" ht="40.5" customHeight="1" thickTop="1" thickBot="1" x14ac:dyDescent="0.3">
      <c r="A39" s="5" t="s">
        <v>1</v>
      </c>
      <c r="B39" s="9" t="s">
        <v>24</v>
      </c>
      <c r="C39" s="14">
        <f t="shared" si="0"/>
        <v>0</v>
      </c>
      <c r="D39" s="14">
        <f t="shared" si="20"/>
        <v>0</v>
      </c>
      <c r="E39" s="14">
        <f t="shared" si="20"/>
        <v>0</v>
      </c>
      <c r="F39" s="14">
        <f t="shared" si="1"/>
        <v>3.9169999999999998</v>
      </c>
      <c r="G39" s="14">
        <f t="shared" si="21"/>
        <v>3.9169999999999998</v>
      </c>
      <c r="H39" s="14">
        <f t="shared" si="21"/>
        <v>0</v>
      </c>
      <c r="I39" s="17">
        <f t="shared" si="2"/>
        <v>3.9165000000000001</v>
      </c>
      <c r="J39" s="17">
        <f t="shared" si="22"/>
        <v>3.9165000000000001</v>
      </c>
      <c r="K39" s="17">
        <f t="shared" si="22"/>
        <v>0</v>
      </c>
      <c r="L39" s="17">
        <f t="shared" si="3"/>
        <v>0</v>
      </c>
      <c r="M39" s="17">
        <f t="shared" si="23"/>
        <v>0</v>
      </c>
      <c r="N39" s="17">
        <f t="shared" si="23"/>
        <v>0</v>
      </c>
      <c r="O39" s="17">
        <f t="shared" si="4"/>
        <v>0</v>
      </c>
      <c r="P39" s="17">
        <f t="shared" si="24"/>
        <v>0</v>
      </c>
      <c r="Q39" s="17">
        <f t="shared" si="24"/>
        <v>0</v>
      </c>
    </row>
    <row r="40" spans="1:17" ht="16.5" thickTop="1" thickBot="1" x14ac:dyDescent="0.3">
      <c r="A40" s="5" t="s">
        <v>1</v>
      </c>
      <c r="B40" s="10" t="s">
        <v>28</v>
      </c>
      <c r="C40" s="14">
        <f t="shared" si="0"/>
        <v>0</v>
      </c>
      <c r="D40" s="14">
        <f t="shared" si="20"/>
        <v>0</v>
      </c>
      <c r="E40" s="14">
        <f t="shared" si="20"/>
        <v>0</v>
      </c>
      <c r="F40" s="14">
        <f t="shared" si="1"/>
        <v>3.9169999999999998</v>
      </c>
      <c r="G40" s="14">
        <f t="shared" si="21"/>
        <v>3.9169999999999998</v>
      </c>
      <c r="H40" s="14">
        <f t="shared" si="21"/>
        <v>0</v>
      </c>
      <c r="I40" s="17">
        <f t="shared" si="2"/>
        <v>3.9165000000000001</v>
      </c>
      <c r="J40" s="17">
        <f t="shared" si="22"/>
        <v>3.9165000000000001</v>
      </c>
      <c r="K40" s="17">
        <f t="shared" si="22"/>
        <v>0</v>
      </c>
      <c r="L40" s="17">
        <f t="shared" si="3"/>
        <v>0</v>
      </c>
      <c r="M40" s="17">
        <f t="shared" si="23"/>
        <v>0</v>
      </c>
      <c r="N40" s="17">
        <f t="shared" si="23"/>
        <v>0</v>
      </c>
      <c r="O40" s="17">
        <f t="shared" si="4"/>
        <v>0</v>
      </c>
      <c r="P40" s="17">
        <f t="shared" si="24"/>
        <v>0</v>
      </c>
      <c r="Q40" s="17">
        <f t="shared" si="24"/>
        <v>0</v>
      </c>
    </row>
    <row r="41" spans="1:17" ht="34.5" customHeight="1" thickTop="1" thickBot="1" x14ac:dyDescent="0.3">
      <c r="A41" s="5" t="s">
        <v>1</v>
      </c>
      <c r="B41" s="11" t="s">
        <v>29</v>
      </c>
      <c r="C41" s="14">
        <f t="shared" si="0"/>
        <v>0</v>
      </c>
      <c r="D41" s="14">
        <f t="shared" si="20"/>
        <v>0</v>
      </c>
      <c r="E41" s="14">
        <f t="shared" si="20"/>
        <v>0</v>
      </c>
      <c r="F41" s="14">
        <f t="shared" si="1"/>
        <v>3.9169999999999998</v>
      </c>
      <c r="G41" s="14">
        <f t="shared" si="21"/>
        <v>3.9169999999999998</v>
      </c>
      <c r="H41" s="14">
        <f t="shared" si="21"/>
        <v>0</v>
      </c>
      <c r="I41" s="17">
        <f t="shared" si="2"/>
        <v>3.9165000000000001</v>
      </c>
      <c r="J41" s="17">
        <f t="shared" si="22"/>
        <v>3.9165000000000001</v>
      </c>
      <c r="K41" s="17">
        <f t="shared" si="22"/>
        <v>0</v>
      </c>
      <c r="L41" s="17">
        <f t="shared" si="3"/>
        <v>0</v>
      </c>
      <c r="M41" s="17">
        <f t="shared" si="23"/>
        <v>0</v>
      </c>
      <c r="N41" s="17">
        <f t="shared" si="23"/>
        <v>0</v>
      </c>
      <c r="O41" s="17">
        <f t="shared" si="4"/>
        <v>0</v>
      </c>
      <c r="P41" s="17">
        <f t="shared" si="24"/>
        <v>0</v>
      </c>
      <c r="Q41" s="17">
        <f t="shared" si="24"/>
        <v>0</v>
      </c>
    </row>
    <row r="42" spans="1:17" ht="54" customHeight="1" thickTop="1" thickBot="1" x14ac:dyDescent="0.3">
      <c r="A42" s="5" t="s">
        <v>1</v>
      </c>
      <c r="B42" s="12" t="s">
        <v>30</v>
      </c>
      <c r="C42" s="14">
        <f t="shared" si="0"/>
        <v>0</v>
      </c>
      <c r="D42" s="14">
        <f t="shared" si="20"/>
        <v>0</v>
      </c>
      <c r="E42" s="14">
        <f t="shared" si="20"/>
        <v>0</v>
      </c>
      <c r="F42" s="14">
        <f t="shared" si="1"/>
        <v>3.9169999999999998</v>
      </c>
      <c r="G42" s="14">
        <f t="shared" si="21"/>
        <v>3.9169999999999998</v>
      </c>
      <c r="H42" s="14">
        <f t="shared" si="21"/>
        <v>0</v>
      </c>
      <c r="I42" s="17">
        <f t="shared" si="2"/>
        <v>3.9165000000000001</v>
      </c>
      <c r="J42" s="17">
        <f t="shared" si="22"/>
        <v>3.9165000000000001</v>
      </c>
      <c r="K42" s="17">
        <f t="shared" si="22"/>
        <v>0</v>
      </c>
      <c r="L42" s="17">
        <f t="shared" si="3"/>
        <v>0</v>
      </c>
      <c r="M42" s="17">
        <f t="shared" si="23"/>
        <v>0</v>
      </c>
      <c r="N42" s="17">
        <f t="shared" si="23"/>
        <v>0</v>
      </c>
      <c r="O42" s="17">
        <f t="shared" si="4"/>
        <v>0</v>
      </c>
      <c r="P42" s="17">
        <f t="shared" si="24"/>
        <v>0</v>
      </c>
      <c r="Q42" s="17">
        <f t="shared" si="24"/>
        <v>0</v>
      </c>
    </row>
    <row r="43" spans="1:17" ht="16.5" thickTop="1" thickBot="1" x14ac:dyDescent="0.3">
      <c r="A43" s="5" t="s">
        <v>1</v>
      </c>
      <c r="B43" s="8" t="s">
        <v>31</v>
      </c>
      <c r="C43" s="14">
        <f t="shared" si="0"/>
        <v>8.82883</v>
      </c>
      <c r="D43" s="14">
        <f>SUM(D57,D119)</f>
        <v>8.82883</v>
      </c>
      <c r="E43" s="14">
        <f>SUM(E57,E119)</f>
        <v>0</v>
      </c>
      <c r="F43" s="14">
        <f t="shared" si="1"/>
        <v>143.10499999999999</v>
      </c>
      <c r="G43" s="14">
        <f>SUM(G57,G119)</f>
        <v>143.10499999999999</v>
      </c>
      <c r="H43" s="14">
        <f>SUM(H57,H119)</f>
        <v>0</v>
      </c>
      <c r="I43" s="17">
        <f t="shared" si="2"/>
        <v>138.68899999999999</v>
      </c>
      <c r="J43" s="17">
        <f>SUM(J57,J119)</f>
        <v>138.68899999999999</v>
      </c>
      <c r="K43" s="17">
        <f>SUM(K57,K119)</f>
        <v>0</v>
      </c>
      <c r="L43" s="17">
        <f t="shared" si="3"/>
        <v>23</v>
      </c>
      <c r="M43" s="17">
        <f>SUM(M57,M119)</f>
        <v>23</v>
      </c>
      <c r="N43" s="17">
        <f>SUM(N57,N119)</f>
        <v>0</v>
      </c>
      <c r="O43" s="17">
        <f t="shared" si="4"/>
        <v>30</v>
      </c>
      <c r="P43" s="17">
        <f>SUM(P57,P119)</f>
        <v>30</v>
      </c>
      <c r="Q43" s="17">
        <f>SUM(Q57,Q119)</f>
        <v>0</v>
      </c>
    </row>
    <row r="44" spans="1:17" ht="16.5" thickTop="1" thickBot="1" x14ac:dyDescent="0.3">
      <c r="A44" s="5" t="s">
        <v>1</v>
      </c>
      <c r="B44" s="8" t="s">
        <v>32</v>
      </c>
      <c r="C44" s="14">
        <f t="shared" si="0"/>
        <v>46.30536</v>
      </c>
      <c r="D44" s="14">
        <f>SUM(D58,D92,D120)</f>
        <v>46.30536</v>
      </c>
      <c r="E44" s="14">
        <f>SUM(E58,E92,E120)</f>
        <v>0</v>
      </c>
      <c r="F44" s="14">
        <f t="shared" si="1"/>
        <v>47.688810000000004</v>
      </c>
      <c r="G44" s="14">
        <f>SUM(G58,G92,G120)</f>
        <v>47.688810000000004</v>
      </c>
      <c r="H44" s="14">
        <f>SUM(H58,H92,H120)</f>
        <v>0</v>
      </c>
      <c r="I44" s="17">
        <f t="shared" si="2"/>
        <v>46.70617</v>
      </c>
      <c r="J44" s="17">
        <f>SUM(J58,J92,J120)</f>
        <v>46.70617</v>
      </c>
      <c r="K44" s="17">
        <f>SUM(K58,K92,K120)</f>
        <v>0</v>
      </c>
      <c r="L44" s="17">
        <f t="shared" si="3"/>
        <v>52.716999999999999</v>
      </c>
      <c r="M44" s="17">
        <f>SUM(M58,M92,M120)</f>
        <v>52.716999999999999</v>
      </c>
      <c r="N44" s="17">
        <f>SUM(N58,N92,N120)</f>
        <v>0</v>
      </c>
      <c r="O44" s="17">
        <f t="shared" si="4"/>
        <v>181.8</v>
      </c>
      <c r="P44" s="17">
        <f>SUM(P58,P92,P120)</f>
        <v>181.8</v>
      </c>
      <c r="Q44" s="17">
        <f>SUM(Q58,Q92,Q120)</f>
        <v>0</v>
      </c>
    </row>
    <row r="45" spans="1:17" ht="53.25" customHeight="1" thickTop="1" thickBot="1" x14ac:dyDescent="0.3">
      <c r="A45" s="5" t="s">
        <v>1</v>
      </c>
      <c r="B45" s="9" t="s">
        <v>33</v>
      </c>
      <c r="C45" s="14">
        <f t="shared" si="0"/>
        <v>46.30536</v>
      </c>
      <c r="D45" s="14">
        <f>SUM(D59,D93,D121)</f>
        <v>46.30536</v>
      </c>
      <c r="E45" s="14">
        <f>SUM(E59,E93,E121)</f>
        <v>0</v>
      </c>
      <c r="F45" s="14">
        <f t="shared" si="1"/>
        <v>47.688810000000004</v>
      </c>
      <c r="G45" s="14">
        <f>SUM(G59,G93,G121)</f>
        <v>47.688810000000004</v>
      </c>
      <c r="H45" s="14">
        <f>SUM(H59,H93,H121)</f>
        <v>0</v>
      </c>
      <c r="I45" s="17">
        <f t="shared" si="2"/>
        <v>46.70617</v>
      </c>
      <c r="J45" s="17">
        <f>SUM(J59,J93,J121)</f>
        <v>46.70617</v>
      </c>
      <c r="K45" s="17">
        <f>SUM(K59,K93,K121)</f>
        <v>0</v>
      </c>
      <c r="L45" s="17">
        <f t="shared" si="3"/>
        <v>52.716999999999999</v>
      </c>
      <c r="M45" s="17">
        <f>SUM(M59,M93,M121)</f>
        <v>52.716999999999999</v>
      </c>
      <c r="N45" s="17">
        <f>SUM(N59,N93,N121)</f>
        <v>0</v>
      </c>
      <c r="O45" s="17">
        <f t="shared" si="4"/>
        <v>181.8</v>
      </c>
      <c r="P45" s="17">
        <f>SUM(P59,P93,P121)</f>
        <v>181.8</v>
      </c>
      <c r="Q45" s="17">
        <f>SUM(Q59,Q93,Q121)</f>
        <v>0</v>
      </c>
    </row>
    <row r="46" spans="1:17" ht="30.75" customHeight="1" thickTop="1" thickBot="1" x14ac:dyDescent="0.3">
      <c r="A46" s="5" t="s">
        <v>1</v>
      </c>
      <c r="B46" s="7" t="s">
        <v>35</v>
      </c>
      <c r="C46" s="14">
        <f t="shared" si="0"/>
        <v>31.724</v>
      </c>
      <c r="D46" s="14">
        <f>SUM(D60,D94)</f>
        <v>31.724</v>
      </c>
      <c r="E46" s="14">
        <f>SUM(E60,E94)</f>
        <v>0</v>
      </c>
      <c r="F46" s="14">
        <f t="shared" si="1"/>
        <v>56.482999999999997</v>
      </c>
      <c r="G46" s="14">
        <f>SUM(G60,G94)</f>
        <v>56.482999999999997</v>
      </c>
      <c r="H46" s="14">
        <f>SUM(H60,H94)</f>
        <v>0</v>
      </c>
      <c r="I46" s="17">
        <f t="shared" si="2"/>
        <v>23.295000000000002</v>
      </c>
      <c r="J46" s="17">
        <f>SUM(J60,J94)</f>
        <v>23.295000000000002</v>
      </c>
      <c r="K46" s="17">
        <f>SUM(K60,K94)</f>
        <v>0</v>
      </c>
      <c r="L46" s="17">
        <f t="shared" si="3"/>
        <v>19.364999999999998</v>
      </c>
      <c r="M46" s="17">
        <f>SUM(M60,M94)</f>
        <v>19.364999999999998</v>
      </c>
      <c r="N46" s="17">
        <f>SUM(N60,N94)</f>
        <v>0</v>
      </c>
      <c r="O46" s="17">
        <f t="shared" si="4"/>
        <v>44.2</v>
      </c>
      <c r="P46" s="17">
        <f>SUM(P60,P94)</f>
        <v>44.2</v>
      </c>
      <c r="Q46" s="17">
        <f>SUM(Q60,Q94)</f>
        <v>0</v>
      </c>
    </row>
    <row r="47" spans="1:17" ht="16.5" thickTop="1" thickBot="1" x14ac:dyDescent="0.3">
      <c r="A47" s="5" t="s">
        <v>1</v>
      </c>
      <c r="B47" s="7" t="s">
        <v>36</v>
      </c>
      <c r="C47" s="14">
        <f t="shared" si="0"/>
        <v>38.151000000000003</v>
      </c>
      <c r="D47" s="14">
        <f>SUM(D95)</f>
        <v>38.151000000000003</v>
      </c>
      <c r="E47" s="14">
        <f>SUM(E95)</f>
        <v>0</v>
      </c>
      <c r="F47" s="14">
        <f t="shared" si="1"/>
        <v>83.7</v>
      </c>
      <c r="G47" s="14">
        <f>SUM(G95)</f>
        <v>83.7</v>
      </c>
      <c r="H47" s="14">
        <f>SUM(H95)</f>
        <v>0</v>
      </c>
      <c r="I47" s="17">
        <f t="shared" si="2"/>
        <v>76.302000000000007</v>
      </c>
      <c r="J47" s="17">
        <f>SUM(J95)</f>
        <v>76.302000000000007</v>
      </c>
      <c r="K47" s="17">
        <f>SUM(K95)</f>
        <v>0</v>
      </c>
      <c r="L47" s="17">
        <f t="shared" si="3"/>
        <v>76.302000000000007</v>
      </c>
      <c r="M47" s="17">
        <f>SUM(M95)</f>
        <v>76.302000000000007</v>
      </c>
      <c r="N47" s="17">
        <f>SUM(N95)</f>
        <v>0</v>
      </c>
      <c r="O47" s="17">
        <f t="shared" si="4"/>
        <v>76.400000000000006</v>
      </c>
      <c r="P47" s="17">
        <f>SUM(P95)</f>
        <v>76.400000000000006</v>
      </c>
      <c r="Q47" s="17">
        <f>SUM(Q95)</f>
        <v>0</v>
      </c>
    </row>
    <row r="48" spans="1:17" ht="81.75" customHeight="1" thickTop="1" thickBot="1" x14ac:dyDescent="0.3">
      <c r="A48" s="5" t="s">
        <v>39</v>
      </c>
      <c r="B48" s="6" t="s">
        <v>40</v>
      </c>
      <c r="C48" s="13">
        <f t="shared" si="0"/>
        <v>2059.6243299999996</v>
      </c>
      <c r="D48" s="13">
        <f t="shared" ref="D48:E51" si="25">SUM(D61,D68,D81)</f>
        <v>2059.6243299999996</v>
      </c>
      <c r="E48" s="13">
        <f t="shared" si="25"/>
        <v>0</v>
      </c>
      <c r="F48" s="13">
        <f t="shared" si="1"/>
        <v>2209.86</v>
      </c>
      <c r="G48" s="13">
        <f t="shared" ref="G48:H51" si="26">SUM(G61,G68,G81)</f>
        <v>2209.86</v>
      </c>
      <c r="H48" s="13">
        <f t="shared" si="26"/>
        <v>0</v>
      </c>
      <c r="I48" s="16">
        <f t="shared" si="2"/>
        <v>2065.3900800000001</v>
      </c>
      <c r="J48" s="16">
        <f t="shared" ref="J48:K51" si="27">SUM(J61,J68,J81)</f>
        <v>2065.3900800000001</v>
      </c>
      <c r="K48" s="16">
        <f t="shared" si="27"/>
        <v>0</v>
      </c>
      <c r="L48" s="16">
        <f t="shared" si="3"/>
        <v>2339.4870000000001</v>
      </c>
      <c r="M48" s="16">
        <f t="shared" ref="M48:N51" si="28">SUM(M61,M68,M81)</f>
        <v>2339.4870000000001</v>
      </c>
      <c r="N48" s="16">
        <f t="shared" si="28"/>
        <v>0</v>
      </c>
      <c r="O48" s="16">
        <f t="shared" si="4"/>
        <v>3586.5</v>
      </c>
      <c r="P48" s="16">
        <f t="shared" ref="P48:Q51" si="29">SUM(P61,P68,P81)</f>
        <v>3586.5</v>
      </c>
      <c r="Q48" s="16">
        <f t="shared" si="29"/>
        <v>0</v>
      </c>
    </row>
    <row r="49" spans="1:17" ht="16.5" thickTop="1" thickBot="1" x14ac:dyDescent="0.3">
      <c r="A49" s="5" t="s">
        <v>1</v>
      </c>
      <c r="B49" s="7" t="s">
        <v>13</v>
      </c>
      <c r="C49" s="14">
        <f t="shared" si="0"/>
        <v>2027.9003299999999</v>
      </c>
      <c r="D49" s="14">
        <f t="shared" si="25"/>
        <v>2027.9003299999999</v>
      </c>
      <c r="E49" s="14">
        <f t="shared" si="25"/>
        <v>0</v>
      </c>
      <c r="F49" s="14">
        <f t="shared" si="1"/>
        <v>2158.1769999999997</v>
      </c>
      <c r="G49" s="14">
        <f t="shared" si="26"/>
        <v>2158.1769999999997</v>
      </c>
      <c r="H49" s="14">
        <f t="shared" si="26"/>
        <v>0</v>
      </c>
      <c r="I49" s="17">
        <f t="shared" si="2"/>
        <v>2046.8950800000002</v>
      </c>
      <c r="J49" s="17">
        <f t="shared" si="27"/>
        <v>2046.8950800000002</v>
      </c>
      <c r="K49" s="17">
        <f t="shared" si="27"/>
        <v>0</v>
      </c>
      <c r="L49" s="17">
        <f t="shared" si="3"/>
        <v>2320.1219999999998</v>
      </c>
      <c r="M49" s="17">
        <f t="shared" si="28"/>
        <v>2320.1219999999998</v>
      </c>
      <c r="N49" s="17">
        <f t="shared" si="28"/>
        <v>0</v>
      </c>
      <c r="O49" s="17">
        <f t="shared" si="4"/>
        <v>3542.2999999999997</v>
      </c>
      <c r="P49" s="17">
        <f t="shared" si="29"/>
        <v>3542.2999999999997</v>
      </c>
      <c r="Q49" s="17">
        <f t="shared" si="29"/>
        <v>0</v>
      </c>
    </row>
    <row r="50" spans="1:17" ht="16.5" thickTop="1" thickBot="1" x14ac:dyDescent="0.3">
      <c r="A50" s="5" t="s">
        <v>1</v>
      </c>
      <c r="B50" s="8" t="s">
        <v>14</v>
      </c>
      <c r="C50" s="14">
        <f t="shared" si="0"/>
        <v>1465.0132800000001</v>
      </c>
      <c r="D50" s="14">
        <f t="shared" si="25"/>
        <v>1465.0132800000001</v>
      </c>
      <c r="E50" s="14">
        <f t="shared" si="25"/>
        <v>0</v>
      </c>
      <c r="F50" s="14">
        <f t="shared" si="1"/>
        <v>1629.1</v>
      </c>
      <c r="G50" s="14">
        <f t="shared" si="26"/>
        <v>1629.1</v>
      </c>
      <c r="H50" s="14">
        <f t="shared" si="26"/>
        <v>0</v>
      </c>
      <c r="I50" s="17">
        <f t="shared" si="2"/>
        <v>1557.2086999999999</v>
      </c>
      <c r="J50" s="17">
        <f t="shared" si="27"/>
        <v>1557.2086999999999</v>
      </c>
      <c r="K50" s="17">
        <f t="shared" si="27"/>
        <v>0</v>
      </c>
      <c r="L50" s="17">
        <f t="shared" si="3"/>
        <v>1709.2</v>
      </c>
      <c r="M50" s="17">
        <f t="shared" si="28"/>
        <v>1709.2</v>
      </c>
      <c r="N50" s="17">
        <f t="shared" si="28"/>
        <v>0</v>
      </c>
      <c r="O50" s="17">
        <f t="shared" si="4"/>
        <v>2724.7999999999997</v>
      </c>
      <c r="P50" s="17">
        <f t="shared" si="29"/>
        <v>2724.7999999999997</v>
      </c>
      <c r="Q50" s="17">
        <f t="shared" si="29"/>
        <v>0</v>
      </c>
    </row>
    <row r="51" spans="1:17" ht="16.5" thickTop="1" thickBot="1" x14ac:dyDescent="0.3">
      <c r="A51" s="5" t="s">
        <v>1</v>
      </c>
      <c r="B51" s="8" t="s">
        <v>15</v>
      </c>
      <c r="C51" s="14">
        <f t="shared" si="0"/>
        <v>507.75286</v>
      </c>
      <c r="D51" s="14">
        <f t="shared" si="25"/>
        <v>507.75286</v>
      </c>
      <c r="E51" s="14">
        <f t="shared" si="25"/>
        <v>0</v>
      </c>
      <c r="F51" s="14">
        <f t="shared" si="1"/>
        <v>469.16</v>
      </c>
      <c r="G51" s="14">
        <f t="shared" si="26"/>
        <v>469.16</v>
      </c>
      <c r="H51" s="14">
        <f t="shared" si="26"/>
        <v>0</v>
      </c>
      <c r="I51" s="17">
        <f t="shared" si="2"/>
        <v>434.90302000000003</v>
      </c>
      <c r="J51" s="17">
        <f t="shared" si="27"/>
        <v>434.90302000000003</v>
      </c>
      <c r="K51" s="17">
        <f t="shared" si="27"/>
        <v>0</v>
      </c>
      <c r="L51" s="17">
        <f t="shared" si="3"/>
        <v>536.32200000000012</v>
      </c>
      <c r="M51" s="17">
        <f t="shared" si="28"/>
        <v>536.32200000000012</v>
      </c>
      <c r="N51" s="17">
        <f t="shared" si="28"/>
        <v>0</v>
      </c>
      <c r="O51" s="17">
        <f t="shared" si="4"/>
        <v>705.7</v>
      </c>
      <c r="P51" s="17">
        <f t="shared" si="29"/>
        <v>705.7</v>
      </c>
      <c r="Q51" s="17">
        <f t="shared" si="29"/>
        <v>0</v>
      </c>
    </row>
    <row r="52" spans="1:17" ht="16.5" thickTop="1" thickBot="1" x14ac:dyDescent="0.3">
      <c r="A52" s="5" t="s">
        <v>1</v>
      </c>
      <c r="B52" s="8" t="s">
        <v>23</v>
      </c>
      <c r="C52" s="14">
        <f t="shared" si="0"/>
        <v>0</v>
      </c>
      <c r="D52" s="14">
        <f t="shared" ref="D52:E57" si="30">SUM(D72)</f>
        <v>0</v>
      </c>
      <c r="E52" s="14">
        <f t="shared" si="30"/>
        <v>0</v>
      </c>
      <c r="F52" s="14">
        <f t="shared" si="1"/>
        <v>3.9169999999999998</v>
      </c>
      <c r="G52" s="14">
        <f t="shared" ref="G52:H57" si="31">SUM(G72)</f>
        <v>3.9169999999999998</v>
      </c>
      <c r="H52" s="14">
        <f t="shared" si="31"/>
        <v>0</v>
      </c>
      <c r="I52" s="17">
        <f t="shared" si="2"/>
        <v>3.9165000000000001</v>
      </c>
      <c r="J52" s="17">
        <f t="shared" ref="J52:K57" si="32">SUM(J72)</f>
        <v>3.9165000000000001</v>
      </c>
      <c r="K52" s="17">
        <f t="shared" si="32"/>
        <v>0</v>
      </c>
      <c r="L52" s="17">
        <f t="shared" si="3"/>
        <v>0</v>
      </c>
      <c r="M52" s="17">
        <f t="shared" ref="M52:N57" si="33">SUM(M72)</f>
        <v>0</v>
      </c>
      <c r="N52" s="17">
        <f t="shared" si="33"/>
        <v>0</v>
      </c>
      <c r="O52" s="17">
        <f t="shared" si="4"/>
        <v>0</v>
      </c>
      <c r="P52" s="17">
        <f t="shared" ref="P52:Q57" si="34">SUM(P72)</f>
        <v>0</v>
      </c>
      <c r="Q52" s="17">
        <f t="shared" si="34"/>
        <v>0</v>
      </c>
    </row>
    <row r="53" spans="1:17" ht="36.75" customHeight="1" thickTop="1" thickBot="1" x14ac:dyDescent="0.3">
      <c r="A53" s="5" t="s">
        <v>1</v>
      </c>
      <c r="B53" s="9" t="s">
        <v>24</v>
      </c>
      <c r="C53" s="14">
        <f t="shared" si="0"/>
        <v>0</v>
      </c>
      <c r="D53" s="14">
        <f t="shared" si="30"/>
        <v>0</v>
      </c>
      <c r="E53" s="14">
        <f t="shared" si="30"/>
        <v>0</v>
      </c>
      <c r="F53" s="14">
        <f t="shared" si="1"/>
        <v>3.9169999999999998</v>
      </c>
      <c r="G53" s="14">
        <f t="shared" si="31"/>
        <v>3.9169999999999998</v>
      </c>
      <c r="H53" s="14">
        <f t="shared" si="31"/>
        <v>0</v>
      </c>
      <c r="I53" s="17">
        <f t="shared" si="2"/>
        <v>3.9165000000000001</v>
      </c>
      <c r="J53" s="17">
        <f t="shared" si="32"/>
        <v>3.9165000000000001</v>
      </c>
      <c r="K53" s="17">
        <f t="shared" si="32"/>
        <v>0</v>
      </c>
      <c r="L53" s="17">
        <f t="shared" si="3"/>
        <v>0</v>
      </c>
      <c r="M53" s="17">
        <f t="shared" si="33"/>
        <v>0</v>
      </c>
      <c r="N53" s="17">
        <f t="shared" si="33"/>
        <v>0</v>
      </c>
      <c r="O53" s="17">
        <f t="shared" si="4"/>
        <v>0</v>
      </c>
      <c r="P53" s="17">
        <f t="shared" si="34"/>
        <v>0</v>
      </c>
      <c r="Q53" s="17">
        <f t="shared" si="34"/>
        <v>0</v>
      </c>
    </row>
    <row r="54" spans="1:17" ht="16.5" thickTop="1" thickBot="1" x14ac:dyDescent="0.3">
      <c r="A54" s="5" t="s">
        <v>1</v>
      </c>
      <c r="B54" s="10" t="s">
        <v>28</v>
      </c>
      <c r="C54" s="14">
        <f t="shared" si="0"/>
        <v>0</v>
      </c>
      <c r="D54" s="14">
        <f t="shared" si="30"/>
        <v>0</v>
      </c>
      <c r="E54" s="14">
        <f t="shared" si="30"/>
        <v>0</v>
      </c>
      <c r="F54" s="14">
        <f t="shared" si="1"/>
        <v>3.9169999999999998</v>
      </c>
      <c r="G54" s="14">
        <f t="shared" si="31"/>
        <v>3.9169999999999998</v>
      </c>
      <c r="H54" s="14">
        <f t="shared" si="31"/>
        <v>0</v>
      </c>
      <c r="I54" s="17">
        <f t="shared" si="2"/>
        <v>3.9165000000000001</v>
      </c>
      <c r="J54" s="17">
        <f t="shared" si="32"/>
        <v>3.9165000000000001</v>
      </c>
      <c r="K54" s="17">
        <f t="shared" si="32"/>
        <v>0</v>
      </c>
      <c r="L54" s="17">
        <f t="shared" si="3"/>
        <v>0</v>
      </c>
      <c r="M54" s="17">
        <f t="shared" si="33"/>
        <v>0</v>
      </c>
      <c r="N54" s="17">
        <f t="shared" si="33"/>
        <v>0</v>
      </c>
      <c r="O54" s="17">
        <f t="shared" si="4"/>
        <v>0</v>
      </c>
      <c r="P54" s="17">
        <f t="shared" si="34"/>
        <v>0</v>
      </c>
      <c r="Q54" s="17">
        <f t="shared" si="34"/>
        <v>0</v>
      </c>
    </row>
    <row r="55" spans="1:17" ht="40.5" customHeight="1" thickTop="1" thickBot="1" x14ac:dyDescent="0.3">
      <c r="A55" s="5" t="s">
        <v>1</v>
      </c>
      <c r="B55" s="11" t="s">
        <v>29</v>
      </c>
      <c r="C55" s="14">
        <f t="shared" si="0"/>
        <v>0</v>
      </c>
      <c r="D55" s="14">
        <f t="shared" si="30"/>
        <v>0</v>
      </c>
      <c r="E55" s="14">
        <f t="shared" si="30"/>
        <v>0</v>
      </c>
      <c r="F55" s="14">
        <f t="shared" si="1"/>
        <v>3.9169999999999998</v>
      </c>
      <c r="G55" s="14">
        <f t="shared" si="31"/>
        <v>3.9169999999999998</v>
      </c>
      <c r="H55" s="14">
        <f t="shared" si="31"/>
        <v>0</v>
      </c>
      <c r="I55" s="17">
        <f t="shared" si="2"/>
        <v>3.9165000000000001</v>
      </c>
      <c r="J55" s="17">
        <f t="shared" si="32"/>
        <v>3.9165000000000001</v>
      </c>
      <c r="K55" s="17">
        <f t="shared" si="32"/>
        <v>0</v>
      </c>
      <c r="L55" s="17">
        <f t="shared" si="3"/>
        <v>0</v>
      </c>
      <c r="M55" s="17">
        <f t="shared" si="33"/>
        <v>0</v>
      </c>
      <c r="N55" s="17">
        <f t="shared" si="33"/>
        <v>0</v>
      </c>
      <c r="O55" s="17">
        <f t="shared" si="4"/>
        <v>0</v>
      </c>
      <c r="P55" s="17">
        <f t="shared" si="34"/>
        <v>0</v>
      </c>
      <c r="Q55" s="17">
        <f t="shared" si="34"/>
        <v>0</v>
      </c>
    </row>
    <row r="56" spans="1:17" ht="53.25" customHeight="1" thickTop="1" thickBot="1" x14ac:dyDescent="0.3">
      <c r="A56" s="5" t="s">
        <v>1</v>
      </c>
      <c r="B56" s="12" t="s">
        <v>30</v>
      </c>
      <c r="C56" s="14">
        <f t="shared" si="0"/>
        <v>0</v>
      </c>
      <c r="D56" s="14">
        <f t="shared" si="30"/>
        <v>0</v>
      </c>
      <c r="E56" s="14">
        <f t="shared" si="30"/>
        <v>0</v>
      </c>
      <c r="F56" s="14">
        <f t="shared" si="1"/>
        <v>3.9169999999999998</v>
      </c>
      <c r="G56" s="14">
        <f t="shared" si="31"/>
        <v>3.9169999999999998</v>
      </c>
      <c r="H56" s="14">
        <f t="shared" si="31"/>
        <v>0</v>
      </c>
      <c r="I56" s="17">
        <f t="shared" si="2"/>
        <v>3.9165000000000001</v>
      </c>
      <c r="J56" s="17">
        <f t="shared" si="32"/>
        <v>3.9165000000000001</v>
      </c>
      <c r="K56" s="17">
        <f t="shared" si="32"/>
        <v>0</v>
      </c>
      <c r="L56" s="17">
        <f t="shared" si="3"/>
        <v>0</v>
      </c>
      <c r="M56" s="17">
        <f t="shared" si="33"/>
        <v>0</v>
      </c>
      <c r="N56" s="17">
        <f t="shared" si="33"/>
        <v>0</v>
      </c>
      <c r="O56" s="17">
        <f t="shared" si="4"/>
        <v>0</v>
      </c>
      <c r="P56" s="17">
        <f t="shared" si="34"/>
        <v>0</v>
      </c>
      <c r="Q56" s="17">
        <f t="shared" si="34"/>
        <v>0</v>
      </c>
    </row>
    <row r="57" spans="1:17" ht="16.5" thickTop="1" thickBot="1" x14ac:dyDescent="0.3">
      <c r="A57" s="5" t="s">
        <v>1</v>
      </c>
      <c r="B57" s="8" t="s">
        <v>31</v>
      </c>
      <c r="C57" s="14">
        <f t="shared" si="0"/>
        <v>8.82883</v>
      </c>
      <c r="D57" s="14">
        <f t="shared" si="30"/>
        <v>8.82883</v>
      </c>
      <c r="E57" s="14">
        <f t="shared" si="30"/>
        <v>0</v>
      </c>
      <c r="F57" s="14">
        <f t="shared" si="1"/>
        <v>10</v>
      </c>
      <c r="G57" s="14">
        <f t="shared" si="31"/>
        <v>10</v>
      </c>
      <c r="H57" s="14">
        <f t="shared" si="31"/>
        <v>0</v>
      </c>
      <c r="I57" s="17">
        <f t="shared" si="2"/>
        <v>5.5839999999999996</v>
      </c>
      <c r="J57" s="17">
        <f t="shared" si="32"/>
        <v>5.5839999999999996</v>
      </c>
      <c r="K57" s="17">
        <f t="shared" si="32"/>
        <v>0</v>
      </c>
      <c r="L57" s="17">
        <f t="shared" si="3"/>
        <v>23</v>
      </c>
      <c r="M57" s="17">
        <f t="shared" si="33"/>
        <v>23</v>
      </c>
      <c r="N57" s="17">
        <f t="shared" si="33"/>
        <v>0</v>
      </c>
      <c r="O57" s="17">
        <f t="shared" si="4"/>
        <v>30</v>
      </c>
      <c r="P57" s="17">
        <f t="shared" si="34"/>
        <v>30</v>
      </c>
      <c r="Q57" s="17">
        <f t="shared" si="34"/>
        <v>0</v>
      </c>
    </row>
    <row r="58" spans="1:17" ht="16.5" thickTop="1" thickBot="1" x14ac:dyDescent="0.3">
      <c r="A58" s="5" t="s">
        <v>1</v>
      </c>
      <c r="B58" s="8" t="s">
        <v>32</v>
      </c>
      <c r="C58" s="14">
        <f t="shared" si="0"/>
        <v>46.30536</v>
      </c>
      <c r="D58" s="14">
        <f>SUM(D65,D78)</f>
        <v>46.30536</v>
      </c>
      <c r="E58" s="14">
        <f>SUM(E65,E78)</f>
        <v>0</v>
      </c>
      <c r="F58" s="14">
        <f t="shared" si="1"/>
        <v>46</v>
      </c>
      <c r="G58" s="14">
        <f>SUM(G65,G78)</f>
        <v>46</v>
      </c>
      <c r="H58" s="14">
        <f>SUM(H65,H78)</f>
        <v>0</v>
      </c>
      <c r="I58" s="17">
        <f t="shared" si="2"/>
        <v>45.282859999999999</v>
      </c>
      <c r="J58" s="17">
        <f>SUM(J65,J78)</f>
        <v>45.282859999999999</v>
      </c>
      <c r="K58" s="17">
        <f>SUM(K65,K78)</f>
        <v>0</v>
      </c>
      <c r="L58" s="17">
        <f t="shared" si="3"/>
        <v>51.6</v>
      </c>
      <c r="M58" s="17">
        <f>SUM(M65,M78)</f>
        <v>51.6</v>
      </c>
      <c r="N58" s="17">
        <f>SUM(N65,N78)</f>
        <v>0</v>
      </c>
      <c r="O58" s="17">
        <f t="shared" si="4"/>
        <v>81.8</v>
      </c>
      <c r="P58" s="17">
        <f>SUM(P65,P78)</f>
        <v>81.8</v>
      </c>
      <c r="Q58" s="17">
        <f>SUM(Q65,Q78)</f>
        <v>0</v>
      </c>
    </row>
    <row r="59" spans="1:17" ht="45.75" customHeight="1" thickTop="1" thickBot="1" x14ac:dyDescent="0.3">
      <c r="A59" s="5" t="s">
        <v>1</v>
      </c>
      <c r="B59" s="9" t="s">
        <v>33</v>
      </c>
      <c r="C59" s="14">
        <f t="shared" si="0"/>
        <v>46.30536</v>
      </c>
      <c r="D59" s="14">
        <f>SUM(D66,D79)</f>
        <v>46.30536</v>
      </c>
      <c r="E59" s="14">
        <f>SUM(E66,E79)</f>
        <v>0</v>
      </c>
      <c r="F59" s="14">
        <f t="shared" si="1"/>
        <v>46</v>
      </c>
      <c r="G59" s="14">
        <f>SUM(G66,G79)</f>
        <v>46</v>
      </c>
      <c r="H59" s="14">
        <f>SUM(H66,H79)</f>
        <v>0</v>
      </c>
      <c r="I59" s="17">
        <f t="shared" si="2"/>
        <v>45.282859999999999</v>
      </c>
      <c r="J59" s="17">
        <f>SUM(J66,J79)</f>
        <v>45.282859999999999</v>
      </c>
      <c r="K59" s="17">
        <f>SUM(K66,K79)</f>
        <v>0</v>
      </c>
      <c r="L59" s="17">
        <f t="shared" si="3"/>
        <v>51.6</v>
      </c>
      <c r="M59" s="17">
        <f>SUM(M66,M79)</f>
        <v>51.6</v>
      </c>
      <c r="N59" s="17">
        <f>SUM(N66,N79)</f>
        <v>0</v>
      </c>
      <c r="O59" s="17">
        <f t="shared" si="4"/>
        <v>81.8</v>
      </c>
      <c r="P59" s="17">
        <f>SUM(P66,P79)</f>
        <v>81.8</v>
      </c>
      <c r="Q59" s="17">
        <f>SUM(Q66,Q79)</f>
        <v>0</v>
      </c>
    </row>
    <row r="60" spans="1:17" ht="16.5" thickTop="1" thickBot="1" x14ac:dyDescent="0.3">
      <c r="A60" s="5" t="s">
        <v>1</v>
      </c>
      <c r="B60" s="7" t="s">
        <v>35</v>
      </c>
      <c r="C60" s="14">
        <f t="shared" si="0"/>
        <v>31.724</v>
      </c>
      <c r="D60" s="14">
        <f>SUM(D67,D80,D85)</f>
        <v>31.724</v>
      </c>
      <c r="E60" s="14">
        <f>SUM(E67,E80,E85)</f>
        <v>0</v>
      </c>
      <c r="F60" s="14">
        <f t="shared" si="1"/>
        <v>51.683</v>
      </c>
      <c r="G60" s="14">
        <f>SUM(G67,G80,G85)</f>
        <v>51.683</v>
      </c>
      <c r="H60" s="14">
        <f>SUM(H67,H80,H85)</f>
        <v>0</v>
      </c>
      <c r="I60" s="17">
        <f t="shared" si="2"/>
        <v>18.495000000000001</v>
      </c>
      <c r="J60" s="17">
        <f>SUM(J67,J80,J85)</f>
        <v>18.495000000000001</v>
      </c>
      <c r="K60" s="17">
        <f>SUM(K67,K80,K85)</f>
        <v>0</v>
      </c>
      <c r="L60" s="17">
        <f t="shared" si="3"/>
        <v>19.364999999999998</v>
      </c>
      <c r="M60" s="17">
        <f>SUM(M67,M80,M85)</f>
        <v>19.364999999999998</v>
      </c>
      <c r="N60" s="17">
        <f>SUM(N67,N80,N85)</f>
        <v>0</v>
      </c>
      <c r="O60" s="17">
        <f t="shared" si="4"/>
        <v>44.2</v>
      </c>
      <c r="P60" s="17">
        <f>SUM(P67,P80,P85)</f>
        <v>44.2</v>
      </c>
      <c r="Q60" s="17">
        <f>SUM(Q67,Q80,Q85)</f>
        <v>0</v>
      </c>
    </row>
    <row r="61" spans="1:17" ht="42.75" customHeight="1" thickTop="1" thickBot="1" x14ac:dyDescent="0.3">
      <c r="A61" s="5" t="s">
        <v>41</v>
      </c>
      <c r="B61" s="6" t="s">
        <v>42</v>
      </c>
      <c r="C61" s="13">
        <f t="shared" si="0"/>
        <v>517.94941999999992</v>
      </c>
      <c r="D61" s="13">
        <f>SUM(D62,D67)</f>
        <v>517.94941999999992</v>
      </c>
      <c r="E61" s="13">
        <f>SUM(E62,E67)</f>
        <v>0</v>
      </c>
      <c r="F61" s="13">
        <f t="shared" si="1"/>
        <v>529.70000000000005</v>
      </c>
      <c r="G61" s="13">
        <f>SUM(G62,G67)</f>
        <v>529.70000000000005</v>
      </c>
      <c r="H61" s="13">
        <f>SUM(H62,H67)</f>
        <v>0</v>
      </c>
      <c r="I61" s="16">
        <f t="shared" si="2"/>
        <v>506.47366</v>
      </c>
      <c r="J61" s="16">
        <f>SUM(J62,J67)</f>
        <v>506.47366</v>
      </c>
      <c r="K61" s="16">
        <f>SUM(K62,K67)</f>
        <v>0</v>
      </c>
      <c r="L61" s="16">
        <f t="shared" si="3"/>
        <v>548.5</v>
      </c>
      <c r="M61" s="16">
        <f>SUM(M62,M67)</f>
        <v>548.5</v>
      </c>
      <c r="N61" s="16">
        <f>SUM(N62,N67)</f>
        <v>0</v>
      </c>
      <c r="O61" s="16">
        <f t="shared" si="4"/>
        <v>926</v>
      </c>
      <c r="P61" s="16">
        <f>SUM(P62,P67)</f>
        <v>926</v>
      </c>
      <c r="Q61" s="16">
        <f>SUM(Q62,Q67)</f>
        <v>0</v>
      </c>
    </row>
    <row r="62" spans="1:17" ht="16.5" thickTop="1" thickBot="1" x14ac:dyDescent="0.3">
      <c r="A62" s="5" t="s">
        <v>1</v>
      </c>
      <c r="B62" s="7" t="s">
        <v>13</v>
      </c>
      <c r="C62" s="14">
        <f t="shared" si="0"/>
        <v>514.64491999999996</v>
      </c>
      <c r="D62" s="14">
        <f>SUM(D63:D65)</f>
        <v>514.64491999999996</v>
      </c>
      <c r="E62" s="14">
        <f>SUM(E63:E65)</f>
        <v>0</v>
      </c>
      <c r="F62" s="14">
        <f t="shared" si="1"/>
        <v>526.20000000000005</v>
      </c>
      <c r="G62" s="14">
        <f>SUM(G63:G65)</f>
        <v>526.20000000000005</v>
      </c>
      <c r="H62" s="14">
        <f>SUM(H63:H65)</f>
        <v>0</v>
      </c>
      <c r="I62" s="17">
        <f t="shared" si="2"/>
        <v>505.82866000000001</v>
      </c>
      <c r="J62" s="17">
        <f>SUM(J63:J65)</f>
        <v>505.82866000000001</v>
      </c>
      <c r="K62" s="17">
        <f>SUM(K63:K65)</f>
        <v>0</v>
      </c>
      <c r="L62" s="17">
        <f t="shared" si="3"/>
        <v>545</v>
      </c>
      <c r="M62" s="17">
        <f>SUM(M63:M65)</f>
        <v>545</v>
      </c>
      <c r="N62" s="17">
        <f>SUM(N63:N65)</f>
        <v>0</v>
      </c>
      <c r="O62" s="17">
        <f t="shared" si="4"/>
        <v>922.5</v>
      </c>
      <c r="P62" s="17">
        <f>SUM(P63:P65)</f>
        <v>922.5</v>
      </c>
      <c r="Q62" s="17">
        <f>SUM(Q63:Q65)</f>
        <v>0</v>
      </c>
    </row>
    <row r="63" spans="1:17" ht="16.5" thickTop="1" thickBot="1" x14ac:dyDescent="0.3">
      <c r="A63" s="5" t="s">
        <v>1</v>
      </c>
      <c r="B63" s="8" t="s">
        <v>14</v>
      </c>
      <c r="C63" s="14">
        <f t="shared" si="0"/>
        <v>374.66460000000001</v>
      </c>
      <c r="D63" s="14">
        <v>374.66460000000001</v>
      </c>
      <c r="E63" s="14">
        <v>0</v>
      </c>
      <c r="F63" s="14">
        <f t="shared" si="1"/>
        <v>391.3</v>
      </c>
      <c r="G63" s="14">
        <v>391.3</v>
      </c>
      <c r="H63" s="14">
        <v>0</v>
      </c>
      <c r="I63" s="17">
        <f t="shared" si="2"/>
        <v>376.62</v>
      </c>
      <c r="J63" s="17">
        <v>376.62</v>
      </c>
      <c r="K63" s="17">
        <v>0</v>
      </c>
      <c r="L63" s="17">
        <f t="shared" si="3"/>
        <v>400</v>
      </c>
      <c r="M63" s="17">
        <v>400</v>
      </c>
      <c r="N63" s="17">
        <v>0</v>
      </c>
      <c r="O63" s="17">
        <f t="shared" si="4"/>
        <v>665</v>
      </c>
      <c r="P63" s="17">
        <v>665</v>
      </c>
      <c r="Q63" s="17">
        <v>0</v>
      </c>
    </row>
    <row r="64" spans="1:17" ht="16.5" thickTop="1" thickBot="1" x14ac:dyDescent="0.3">
      <c r="A64" s="5" t="s">
        <v>1</v>
      </c>
      <c r="B64" s="8" t="s">
        <v>15</v>
      </c>
      <c r="C64" s="14">
        <f t="shared" si="0"/>
        <v>94.144319999999993</v>
      </c>
      <c r="D64" s="14">
        <v>94.144319999999993</v>
      </c>
      <c r="E64" s="14">
        <v>0</v>
      </c>
      <c r="F64" s="14">
        <f t="shared" si="1"/>
        <v>90.4</v>
      </c>
      <c r="G64" s="14">
        <v>90.4</v>
      </c>
      <c r="H64" s="14">
        <v>0</v>
      </c>
      <c r="I64" s="17">
        <f t="shared" si="2"/>
        <v>85.360200000000006</v>
      </c>
      <c r="J64" s="17">
        <v>85.360200000000006</v>
      </c>
      <c r="K64" s="17">
        <v>0</v>
      </c>
      <c r="L64" s="17">
        <f t="shared" si="3"/>
        <v>95</v>
      </c>
      <c r="M64" s="17">
        <v>95</v>
      </c>
      <c r="N64" s="17">
        <v>0</v>
      </c>
      <c r="O64" s="17">
        <f t="shared" si="4"/>
        <v>180.7</v>
      </c>
      <c r="P64" s="17">
        <v>180.7</v>
      </c>
      <c r="Q64" s="17">
        <v>0</v>
      </c>
    </row>
    <row r="65" spans="1:17" ht="16.5" thickTop="1" thickBot="1" x14ac:dyDescent="0.3">
      <c r="A65" s="5" t="s">
        <v>1</v>
      </c>
      <c r="B65" s="8" t="s">
        <v>32</v>
      </c>
      <c r="C65" s="14">
        <f t="shared" si="0"/>
        <v>45.835999999999999</v>
      </c>
      <c r="D65" s="14">
        <f>SUM(D66)</f>
        <v>45.835999999999999</v>
      </c>
      <c r="E65" s="14">
        <f>SUM(E66)</f>
        <v>0</v>
      </c>
      <c r="F65" s="14">
        <f t="shared" si="1"/>
        <v>44.5</v>
      </c>
      <c r="G65" s="14">
        <f>SUM(G66)</f>
        <v>44.5</v>
      </c>
      <c r="H65" s="14">
        <f>SUM(H66)</f>
        <v>0</v>
      </c>
      <c r="I65" s="17">
        <f t="shared" si="2"/>
        <v>43.848460000000003</v>
      </c>
      <c r="J65" s="17">
        <f>SUM(J66)</f>
        <v>43.848460000000003</v>
      </c>
      <c r="K65" s="17">
        <f>SUM(K66)</f>
        <v>0</v>
      </c>
      <c r="L65" s="17">
        <f t="shared" si="3"/>
        <v>50</v>
      </c>
      <c r="M65" s="17">
        <f>SUM(M66)</f>
        <v>50</v>
      </c>
      <c r="N65" s="17">
        <f>SUM(N66)</f>
        <v>0</v>
      </c>
      <c r="O65" s="17">
        <f t="shared" si="4"/>
        <v>76.8</v>
      </c>
      <c r="P65" s="17">
        <f>SUM(P66)</f>
        <v>76.8</v>
      </c>
      <c r="Q65" s="17">
        <f>SUM(Q66)</f>
        <v>0</v>
      </c>
    </row>
    <row r="66" spans="1:17" ht="43.5" customHeight="1" thickTop="1" thickBot="1" x14ac:dyDescent="0.3">
      <c r="A66" s="5" t="s">
        <v>1</v>
      </c>
      <c r="B66" s="9" t="s">
        <v>33</v>
      </c>
      <c r="C66" s="14">
        <f t="shared" si="0"/>
        <v>45.835999999999999</v>
      </c>
      <c r="D66" s="14">
        <v>45.835999999999999</v>
      </c>
      <c r="E66" s="14">
        <v>0</v>
      </c>
      <c r="F66" s="14">
        <f t="shared" si="1"/>
        <v>44.5</v>
      </c>
      <c r="G66" s="14">
        <v>44.5</v>
      </c>
      <c r="H66" s="14">
        <v>0</v>
      </c>
      <c r="I66" s="17">
        <f t="shared" si="2"/>
        <v>43.848460000000003</v>
      </c>
      <c r="J66" s="17">
        <v>43.848460000000003</v>
      </c>
      <c r="K66" s="17">
        <v>0</v>
      </c>
      <c r="L66" s="17">
        <f t="shared" si="3"/>
        <v>50</v>
      </c>
      <c r="M66" s="17">
        <v>50</v>
      </c>
      <c r="N66" s="17">
        <v>0</v>
      </c>
      <c r="O66" s="17">
        <f t="shared" si="4"/>
        <v>76.8</v>
      </c>
      <c r="P66" s="17">
        <v>76.8</v>
      </c>
      <c r="Q66" s="17">
        <v>0</v>
      </c>
    </row>
    <row r="67" spans="1:17" ht="16.5" thickTop="1" thickBot="1" x14ac:dyDescent="0.3">
      <c r="A67" s="5" t="s">
        <v>1</v>
      </c>
      <c r="B67" s="7" t="s">
        <v>35</v>
      </c>
      <c r="C67" s="14">
        <f t="shared" si="0"/>
        <v>3.3045</v>
      </c>
      <c r="D67" s="14">
        <v>3.3045</v>
      </c>
      <c r="E67" s="14">
        <v>0</v>
      </c>
      <c r="F67" s="14">
        <f t="shared" si="1"/>
        <v>3.5</v>
      </c>
      <c r="G67" s="14">
        <v>3.5</v>
      </c>
      <c r="H67" s="14">
        <v>0</v>
      </c>
      <c r="I67" s="17">
        <f t="shared" si="2"/>
        <v>0.64500000000000002</v>
      </c>
      <c r="J67" s="17">
        <v>0.64500000000000002</v>
      </c>
      <c r="K67" s="17">
        <v>0</v>
      </c>
      <c r="L67" s="17">
        <f t="shared" si="3"/>
        <v>3.5</v>
      </c>
      <c r="M67" s="17">
        <v>3.5</v>
      </c>
      <c r="N67" s="17">
        <v>0</v>
      </c>
      <c r="O67" s="17">
        <f t="shared" si="4"/>
        <v>3.5</v>
      </c>
      <c r="P67" s="17">
        <v>3.5</v>
      </c>
      <c r="Q67" s="17">
        <v>0</v>
      </c>
    </row>
    <row r="68" spans="1:17" ht="30.75" customHeight="1" thickTop="1" thickBot="1" x14ac:dyDescent="0.3">
      <c r="A68" s="5" t="s">
        <v>43</v>
      </c>
      <c r="B68" s="6" t="s">
        <v>44</v>
      </c>
      <c r="C68" s="13">
        <f t="shared" si="0"/>
        <v>1453.7660799999999</v>
      </c>
      <c r="D68" s="13">
        <f>SUM(D69,D80)</f>
        <v>1453.7660799999999</v>
      </c>
      <c r="E68" s="13">
        <f>SUM(E69,E80)</f>
        <v>0</v>
      </c>
      <c r="F68" s="13">
        <f t="shared" si="1"/>
        <v>1582.2599999999998</v>
      </c>
      <c r="G68" s="13">
        <f>SUM(G69,G80)</f>
        <v>1582.2599999999998</v>
      </c>
      <c r="H68" s="13">
        <f>SUM(H69,H80)</f>
        <v>0</v>
      </c>
      <c r="I68" s="16">
        <f t="shared" si="2"/>
        <v>1467.6326900000001</v>
      </c>
      <c r="J68" s="16">
        <f>SUM(J69,J80)</f>
        <v>1467.6326900000001</v>
      </c>
      <c r="K68" s="16">
        <f>SUM(K69,K80)</f>
        <v>0</v>
      </c>
      <c r="L68" s="16">
        <f t="shared" si="3"/>
        <v>1693.087</v>
      </c>
      <c r="M68" s="16">
        <f>SUM(M69,M80)</f>
        <v>1693.087</v>
      </c>
      <c r="N68" s="16">
        <f>SUM(N69,N80)</f>
        <v>0</v>
      </c>
      <c r="O68" s="16">
        <f t="shared" si="4"/>
        <v>2511.6</v>
      </c>
      <c r="P68" s="16">
        <f>SUM(P69,P80)</f>
        <v>2511.6</v>
      </c>
      <c r="Q68" s="16">
        <f>SUM(Q69,Q80)</f>
        <v>0</v>
      </c>
    </row>
    <row r="69" spans="1:17" ht="16.5" thickTop="1" thickBot="1" x14ac:dyDescent="0.3">
      <c r="A69" s="5" t="s">
        <v>1</v>
      </c>
      <c r="B69" s="7" t="s">
        <v>13</v>
      </c>
      <c r="C69" s="14">
        <f t="shared" si="0"/>
        <v>1426.67608</v>
      </c>
      <c r="D69" s="14">
        <f>SUM(D70:D72,D77:D78)</f>
        <v>1426.67608</v>
      </c>
      <c r="E69" s="14">
        <f>SUM(E70:E72,E77:E78)</f>
        <v>0</v>
      </c>
      <c r="F69" s="14">
        <f t="shared" si="1"/>
        <v>1535.2769999999998</v>
      </c>
      <c r="G69" s="14">
        <f>SUM(G70:G72,G77:G78)</f>
        <v>1535.2769999999998</v>
      </c>
      <c r="H69" s="14">
        <f>SUM(H70:H72,H77:H78)</f>
        <v>0</v>
      </c>
      <c r="I69" s="17">
        <f t="shared" si="2"/>
        <v>1449.7826900000002</v>
      </c>
      <c r="J69" s="17">
        <f>SUM(J70:J72,J77:J78)</f>
        <v>1449.7826900000002</v>
      </c>
      <c r="K69" s="17">
        <f>SUM(K70:K72,K77:K78)</f>
        <v>0</v>
      </c>
      <c r="L69" s="17">
        <f t="shared" si="3"/>
        <v>1678.422</v>
      </c>
      <c r="M69" s="17">
        <f>SUM(M70:M72,M77:M78)</f>
        <v>1678.422</v>
      </c>
      <c r="N69" s="17">
        <f>SUM(N70:N72,N77:N78)</f>
        <v>0</v>
      </c>
      <c r="O69" s="17">
        <f t="shared" si="4"/>
        <v>2472.1</v>
      </c>
      <c r="P69" s="17">
        <f>SUM(P70:P72,P77:P78)</f>
        <v>2472.1</v>
      </c>
      <c r="Q69" s="17">
        <f>SUM(Q70:Q72,Q77:Q78)</f>
        <v>0</v>
      </c>
    </row>
    <row r="70" spans="1:17" ht="16.5" thickTop="1" thickBot="1" x14ac:dyDescent="0.3">
      <c r="A70" s="5" t="s">
        <v>1</v>
      </c>
      <c r="B70" s="8" t="s">
        <v>14</v>
      </c>
      <c r="C70" s="14">
        <f t="shared" ref="C70:C133" si="35">SUM(D70:E70)</f>
        <v>1020.34899</v>
      </c>
      <c r="D70" s="14">
        <v>1020.34899</v>
      </c>
      <c r="E70" s="14">
        <v>0</v>
      </c>
      <c r="F70" s="14">
        <f t="shared" ref="F70:F133" si="36">SUM(G70:H70)</f>
        <v>1159.8</v>
      </c>
      <c r="G70" s="14">
        <v>1159.8</v>
      </c>
      <c r="H70" s="14">
        <v>0</v>
      </c>
      <c r="I70" s="17">
        <f t="shared" ref="I70:I133" si="37">SUM(J70:K70)</f>
        <v>1103.30827</v>
      </c>
      <c r="J70" s="17">
        <v>1103.30827</v>
      </c>
      <c r="K70" s="17">
        <v>0</v>
      </c>
      <c r="L70" s="17">
        <f t="shared" ref="L70:L133" si="38">SUM(M70:N70)</f>
        <v>1231.2</v>
      </c>
      <c r="M70" s="17">
        <v>1231.2</v>
      </c>
      <c r="N70" s="17">
        <v>0</v>
      </c>
      <c r="O70" s="17">
        <f t="shared" ref="O70:O133" si="39">SUM(P70:Q70)</f>
        <v>1937.1</v>
      </c>
      <c r="P70" s="17">
        <v>1937.1</v>
      </c>
      <c r="Q70" s="17">
        <v>0</v>
      </c>
    </row>
    <row r="71" spans="1:17" ht="16.5" thickTop="1" thickBot="1" x14ac:dyDescent="0.3">
      <c r="A71" s="5" t="s">
        <v>1</v>
      </c>
      <c r="B71" s="8" t="s">
        <v>15</v>
      </c>
      <c r="C71" s="14">
        <f t="shared" si="35"/>
        <v>397.02890000000002</v>
      </c>
      <c r="D71" s="14">
        <v>397.02890000000002</v>
      </c>
      <c r="E71" s="14">
        <v>0</v>
      </c>
      <c r="F71" s="14">
        <f t="shared" si="36"/>
        <v>360.06</v>
      </c>
      <c r="G71" s="14">
        <v>360.06</v>
      </c>
      <c r="H71" s="14">
        <v>0</v>
      </c>
      <c r="I71" s="17">
        <f t="shared" si="37"/>
        <v>335.53951999999998</v>
      </c>
      <c r="J71" s="17">
        <v>335.53951999999998</v>
      </c>
      <c r="K71" s="17">
        <v>0</v>
      </c>
      <c r="L71" s="17">
        <f t="shared" si="38"/>
        <v>422.62200000000001</v>
      </c>
      <c r="M71" s="17">
        <v>422.62200000000001</v>
      </c>
      <c r="N71" s="17">
        <v>0</v>
      </c>
      <c r="O71" s="17">
        <f t="shared" si="39"/>
        <v>500</v>
      </c>
      <c r="P71" s="17">
        <v>500</v>
      </c>
      <c r="Q71" s="17">
        <v>0</v>
      </c>
    </row>
    <row r="72" spans="1:17" ht="16.5" thickTop="1" thickBot="1" x14ac:dyDescent="0.3">
      <c r="A72" s="5" t="s">
        <v>1</v>
      </c>
      <c r="B72" s="8" t="s">
        <v>23</v>
      </c>
      <c r="C72" s="14">
        <f t="shared" si="35"/>
        <v>0</v>
      </c>
      <c r="D72" s="14">
        <f t="shared" ref="D72:E75" si="40">SUM(D73)</f>
        <v>0</v>
      </c>
      <c r="E72" s="14">
        <f t="shared" si="40"/>
        <v>0</v>
      </c>
      <c r="F72" s="14">
        <f t="shared" si="36"/>
        <v>3.9169999999999998</v>
      </c>
      <c r="G72" s="14">
        <f t="shared" ref="G72:H75" si="41">SUM(G73)</f>
        <v>3.9169999999999998</v>
      </c>
      <c r="H72" s="14">
        <f t="shared" si="41"/>
        <v>0</v>
      </c>
      <c r="I72" s="17">
        <f t="shared" si="37"/>
        <v>3.9165000000000001</v>
      </c>
      <c r="J72" s="17">
        <f t="shared" ref="J72:K75" si="42">SUM(J73)</f>
        <v>3.9165000000000001</v>
      </c>
      <c r="K72" s="17">
        <f t="shared" si="42"/>
        <v>0</v>
      </c>
      <c r="L72" s="17">
        <f t="shared" si="38"/>
        <v>0</v>
      </c>
      <c r="M72" s="17">
        <f t="shared" ref="M72:N75" si="43">SUM(M73)</f>
        <v>0</v>
      </c>
      <c r="N72" s="17">
        <f t="shared" si="43"/>
        <v>0</v>
      </c>
      <c r="O72" s="17">
        <f t="shared" si="39"/>
        <v>0</v>
      </c>
      <c r="P72" s="17">
        <f t="shared" ref="P72:Q75" si="44">SUM(P73)</f>
        <v>0</v>
      </c>
      <c r="Q72" s="17">
        <f t="shared" si="44"/>
        <v>0</v>
      </c>
    </row>
    <row r="73" spans="1:17" ht="31.5" thickTop="1" thickBot="1" x14ac:dyDescent="0.3">
      <c r="A73" s="5" t="s">
        <v>1</v>
      </c>
      <c r="B73" s="9" t="s">
        <v>24</v>
      </c>
      <c r="C73" s="14">
        <f t="shared" si="35"/>
        <v>0</v>
      </c>
      <c r="D73" s="14">
        <f t="shared" si="40"/>
        <v>0</v>
      </c>
      <c r="E73" s="14">
        <f t="shared" si="40"/>
        <v>0</v>
      </c>
      <c r="F73" s="14">
        <f t="shared" si="36"/>
        <v>3.9169999999999998</v>
      </c>
      <c r="G73" s="14">
        <f t="shared" si="41"/>
        <v>3.9169999999999998</v>
      </c>
      <c r="H73" s="14">
        <f t="shared" si="41"/>
        <v>0</v>
      </c>
      <c r="I73" s="17">
        <f t="shared" si="37"/>
        <v>3.9165000000000001</v>
      </c>
      <c r="J73" s="17">
        <f t="shared" si="42"/>
        <v>3.9165000000000001</v>
      </c>
      <c r="K73" s="17">
        <f t="shared" si="42"/>
        <v>0</v>
      </c>
      <c r="L73" s="17">
        <f t="shared" si="38"/>
        <v>0</v>
      </c>
      <c r="M73" s="17">
        <f t="shared" si="43"/>
        <v>0</v>
      </c>
      <c r="N73" s="17">
        <f t="shared" si="43"/>
        <v>0</v>
      </c>
      <c r="O73" s="17">
        <f t="shared" si="39"/>
        <v>0</v>
      </c>
      <c r="P73" s="17">
        <f t="shared" si="44"/>
        <v>0</v>
      </c>
      <c r="Q73" s="17">
        <f t="shared" si="44"/>
        <v>0</v>
      </c>
    </row>
    <row r="74" spans="1:17" ht="16.5" thickTop="1" thickBot="1" x14ac:dyDescent="0.3">
      <c r="A74" s="5" t="s">
        <v>1</v>
      </c>
      <c r="B74" s="10" t="s">
        <v>28</v>
      </c>
      <c r="C74" s="14">
        <f t="shared" si="35"/>
        <v>0</v>
      </c>
      <c r="D74" s="14">
        <f t="shared" si="40"/>
        <v>0</v>
      </c>
      <c r="E74" s="14">
        <f t="shared" si="40"/>
        <v>0</v>
      </c>
      <c r="F74" s="14">
        <f t="shared" si="36"/>
        <v>3.9169999999999998</v>
      </c>
      <c r="G74" s="14">
        <f t="shared" si="41"/>
        <v>3.9169999999999998</v>
      </c>
      <c r="H74" s="14">
        <f t="shared" si="41"/>
        <v>0</v>
      </c>
      <c r="I74" s="17">
        <f t="shared" si="37"/>
        <v>3.9165000000000001</v>
      </c>
      <c r="J74" s="17">
        <f t="shared" si="42"/>
        <v>3.9165000000000001</v>
      </c>
      <c r="K74" s="17">
        <f t="shared" si="42"/>
        <v>0</v>
      </c>
      <c r="L74" s="17">
        <f t="shared" si="38"/>
        <v>0</v>
      </c>
      <c r="M74" s="17">
        <f t="shared" si="43"/>
        <v>0</v>
      </c>
      <c r="N74" s="17">
        <f t="shared" si="43"/>
        <v>0</v>
      </c>
      <c r="O74" s="17">
        <f t="shared" si="39"/>
        <v>0</v>
      </c>
      <c r="P74" s="17">
        <f t="shared" si="44"/>
        <v>0</v>
      </c>
      <c r="Q74" s="17">
        <f t="shared" si="44"/>
        <v>0</v>
      </c>
    </row>
    <row r="75" spans="1:17" ht="31.5" thickTop="1" thickBot="1" x14ac:dyDescent="0.3">
      <c r="A75" s="5" t="s">
        <v>1</v>
      </c>
      <c r="B75" s="11" t="s">
        <v>29</v>
      </c>
      <c r="C75" s="14">
        <f t="shared" si="35"/>
        <v>0</v>
      </c>
      <c r="D75" s="14">
        <f t="shared" si="40"/>
        <v>0</v>
      </c>
      <c r="E75" s="14">
        <f t="shared" si="40"/>
        <v>0</v>
      </c>
      <c r="F75" s="14">
        <f t="shared" si="36"/>
        <v>3.9169999999999998</v>
      </c>
      <c r="G75" s="14">
        <f t="shared" si="41"/>
        <v>3.9169999999999998</v>
      </c>
      <c r="H75" s="14">
        <f t="shared" si="41"/>
        <v>0</v>
      </c>
      <c r="I75" s="17">
        <f t="shared" si="37"/>
        <v>3.9165000000000001</v>
      </c>
      <c r="J75" s="17">
        <f t="shared" si="42"/>
        <v>3.9165000000000001</v>
      </c>
      <c r="K75" s="17">
        <f t="shared" si="42"/>
        <v>0</v>
      </c>
      <c r="L75" s="17">
        <f t="shared" si="38"/>
        <v>0</v>
      </c>
      <c r="M75" s="17">
        <f t="shared" si="43"/>
        <v>0</v>
      </c>
      <c r="N75" s="17">
        <f t="shared" si="43"/>
        <v>0</v>
      </c>
      <c r="O75" s="17">
        <f t="shared" si="39"/>
        <v>0</v>
      </c>
      <c r="P75" s="17">
        <f t="shared" si="44"/>
        <v>0</v>
      </c>
      <c r="Q75" s="17">
        <f t="shared" si="44"/>
        <v>0</v>
      </c>
    </row>
    <row r="76" spans="1:17" ht="61.5" thickTop="1" thickBot="1" x14ac:dyDescent="0.3">
      <c r="A76" s="5" t="s">
        <v>1</v>
      </c>
      <c r="B76" s="12" t="s">
        <v>30</v>
      </c>
      <c r="C76" s="14">
        <f t="shared" si="35"/>
        <v>0</v>
      </c>
      <c r="D76" s="14">
        <v>0</v>
      </c>
      <c r="E76" s="14">
        <v>0</v>
      </c>
      <c r="F76" s="14">
        <f t="shared" si="36"/>
        <v>3.9169999999999998</v>
      </c>
      <c r="G76" s="14">
        <v>3.9169999999999998</v>
      </c>
      <c r="H76" s="14">
        <v>0</v>
      </c>
      <c r="I76" s="17">
        <f t="shared" si="37"/>
        <v>3.9165000000000001</v>
      </c>
      <c r="J76" s="17">
        <v>3.9165000000000001</v>
      </c>
      <c r="K76" s="17">
        <v>0</v>
      </c>
      <c r="L76" s="17">
        <f t="shared" si="38"/>
        <v>0</v>
      </c>
      <c r="M76" s="17">
        <v>0</v>
      </c>
      <c r="N76" s="17">
        <v>0</v>
      </c>
      <c r="O76" s="17">
        <f t="shared" si="39"/>
        <v>0</v>
      </c>
      <c r="P76" s="17">
        <v>0</v>
      </c>
      <c r="Q76" s="17">
        <v>0</v>
      </c>
    </row>
    <row r="77" spans="1:17" ht="16.5" thickTop="1" thickBot="1" x14ac:dyDescent="0.3">
      <c r="A77" s="5" t="s">
        <v>1</v>
      </c>
      <c r="B77" s="8" t="s">
        <v>31</v>
      </c>
      <c r="C77" s="14">
        <f t="shared" si="35"/>
        <v>8.82883</v>
      </c>
      <c r="D77" s="14">
        <v>8.82883</v>
      </c>
      <c r="E77" s="14">
        <v>0</v>
      </c>
      <c r="F77" s="14">
        <f t="shared" si="36"/>
        <v>10</v>
      </c>
      <c r="G77" s="14">
        <v>10</v>
      </c>
      <c r="H77" s="14">
        <v>0</v>
      </c>
      <c r="I77" s="17">
        <f t="shared" si="37"/>
        <v>5.5839999999999996</v>
      </c>
      <c r="J77" s="17">
        <v>5.5839999999999996</v>
      </c>
      <c r="K77" s="17">
        <v>0</v>
      </c>
      <c r="L77" s="17">
        <f t="shared" si="38"/>
        <v>23</v>
      </c>
      <c r="M77" s="17">
        <v>23</v>
      </c>
      <c r="N77" s="17">
        <v>0</v>
      </c>
      <c r="O77" s="17">
        <f t="shared" si="39"/>
        <v>30</v>
      </c>
      <c r="P77" s="17">
        <v>30</v>
      </c>
      <c r="Q77" s="17">
        <v>0</v>
      </c>
    </row>
    <row r="78" spans="1:17" ht="16.5" thickTop="1" thickBot="1" x14ac:dyDescent="0.3">
      <c r="A78" s="5" t="s">
        <v>1</v>
      </c>
      <c r="B78" s="8" t="s">
        <v>32</v>
      </c>
      <c r="C78" s="14">
        <f t="shared" si="35"/>
        <v>0.46936</v>
      </c>
      <c r="D78" s="14">
        <f>SUM(D79)</f>
        <v>0.46936</v>
      </c>
      <c r="E78" s="14">
        <f>SUM(E79)</f>
        <v>0</v>
      </c>
      <c r="F78" s="14">
        <f t="shared" si="36"/>
        <v>1.5</v>
      </c>
      <c r="G78" s="14">
        <f>SUM(G79)</f>
        <v>1.5</v>
      </c>
      <c r="H78" s="14">
        <f>SUM(H79)</f>
        <v>0</v>
      </c>
      <c r="I78" s="17">
        <f t="shared" si="37"/>
        <v>1.4343999999999999</v>
      </c>
      <c r="J78" s="17">
        <f>SUM(J79)</f>
        <v>1.4343999999999999</v>
      </c>
      <c r="K78" s="17">
        <f>SUM(K79)</f>
        <v>0</v>
      </c>
      <c r="L78" s="17">
        <f t="shared" si="38"/>
        <v>1.6</v>
      </c>
      <c r="M78" s="17">
        <f>SUM(M79)</f>
        <v>1.6</v>
      </c>
      <c r="N78" s="17">
        <f>SUM(N79)</f>
        <v>0</v>
      </c>
      <c r="O78" s="17">
        <f t="shared" si="39"/>
        <v>5</v>
      </c>
      <c r="P78" s="17">
        <f>SUM(P79)</f>
        <v>5</v>
      </c>
      <c r="Q78" s="17">
        <f>SUM(Q79)</f>
        <v>0</v>
      </c>
    </row>
    <row r="79" spans="1:17" ht="46.5" thickTop="1" thickBot="1" x14ac:dyDescent="0.3">
      <c r="A79" s="5" t="s">
        <v>1</v>
      </c>
      <c r="B79" s="9" t="s">
        <v>33</v>
      </c>
      <c r="C79" s="14">
        <f t="shared" si="35"/>
        <v>0.46936</v>
      </c>
      <c r="D79" s="14">
        <v>0.46936</v>
      </c>
      <c r="E79" s="14">
        <v>0</v>
      </c>
      <c r="F79" s="14">
        <f t="shared" si="36"/>
        <v>1.5</v>
      </c>
      <c r="G79" s="14">
        <v>1.5</v>
      </c>
      <c r="H79" s="14">
        <v>0</v>
      </c>
      <c r="I79" s="17">
        <f t="shared" si="37"/>
        <v>1.4343999999999999</v>
      </c>
      <c r="J79" s="17">
        <v>1.4343999999999999</v>
      </c>
      <c r="K79" s="17">
        <v>0</v>
      </c>
      <c r="L79" s="17">
        <f t="shared" si="38"/>
        <v>1.6</v>
      </c>
      <c r="M79" s="17">
        <v>1.6</v>
      </c>
      <c r="N79" s="17">
        <v>0</v>
      </c>
      <c r="O79" s="17">
        <f t="shared" si="39"/>
        <v>5</v>
      </c>
      <c r="P79" s="17">
        <v>5</v>
      </c>
      <c r="Q79" s="17">
        <v>0</v>
      </c>
    </row>
    <row r="80" spans="1:17" ht="16.5" thickTop="1" thickBot="1" x14ac:dyDescent="0.3">
      <c r="A80" s="5" t="s">
        <v>1</v>
      </c>
      <c r="B80" s="7" t="s">
        <v>35</v>
      </c>
      <c r="C80" s="14">
        <f t="shared" si="35"/>
        <v>27.09</v>
      </c>
      <c r="D80" s="14">
        <v>27.09</v>
      </c>
      <c r="E80" s="14">
        <v>0</v>
      </c>
      <c r="F80" s="14">
        <f t="shared" si="36"/>
        <v>46.982999999999997</v>
      </c>
      <c r="G80" s="14">
        <v>46.982999999999997</v>
      </c>
      <c r="H80" s="14">
        <v>0</v>
      </c>
      <c r="I80" s="17">
        <f t="shared" si="37"/>
        <v>17.850000000000001</v>
      </c>
      <c r="J80" s="17">
        <v>17.850000000000001</v>
      </c>
      <c r="K80" s="17">
        <v>0</v>
      </c>
      <c r="L80" s="17">
        <f t="shared" si="38"/>
        <v>14.664999999999999</v>
      </c>
      <c r="M80" s="17">
        <v>14.664999999999999</v>
      </c>
      <c r="N80" s="17">
        <v>0</v>
      </c>
      <c r="O80" s="17">
        <f t="shared" si="39"/>
        <v>39.5</v>
      </c>
      <c r="P80" s="17">
        <v>39.5</v>
      </c>
      <c r="Q80" s="17">
        <v>0</v>
      </c>
    </row>
    <row r="81" spans="1:17" ht="46.5" thickTop="1" thickBot="1" x14ac:dyDescent="0.3">
      <c r="A81" s="5" t="s">
        <v>45</v>
      </c>
      <c r="B81" s="6" t="s">
        <v>46</v>
      </c>
      <c r="C81" s="13">
        <f t="shared" si="35"/>
        <v>87.908829999999995</v>
      </c>
      <c r="D81" s="13">
        <f>SUM(D82,D85)</f>
        <v>87.908829999999995</v>
      </c>
      <c r="E81" s="13">
        <f>SUM(E82,E85)</f>
        <v>0</v>
      </c>
      <c r="F81" s="13">
        <f t="shared" si="36"/>
        <v>97.9</v>
      </c>
      <c r="G81" s="13">
        <f>SUM(G82,G85)</f>
        <v>97.9</v>
      </c>
      <c r="H81" s="13">
        <f>SUM(H82,H85)</f>
        <v>0</v>
      </c>
      <c r="I81" s="16">
        <f t="shared" si="37"/>
        <v>91.283729999999991</v>
      </c>
      <c r="J81" s="16">
        <f>SUM(J82,J85)</f>
        <v>91.283729999999991</v>
      </c>
      <c r="K81" s="16">
        <f>SUM(K82,K85)</f>
        <v>0</v>
      </c>
      <c r="L81" s="16">
        <f t="shared" si="38"/>
        <v>97.9</v>
      </c>
      <c r="M81" s="16">
        <f>SUM(M82,M85)</f>
        <v>97.9</v>
      </c>
      <c r="N81" s="16">
        <f>SUM(N82,N85)</f>
        <v>0</v>
      </c>
      <c r="O81" s="16">
        <f t="shared" si="39"/>
        <v>148.89999999999998</v>
      </c>
      <c r="P81" s="16">
        <f>SUM(P82,P85)</f>
        <v>148.89999999999998</v>
      </c>
      <c r="Q81" s="16">
        <f>SUM(Q82,Q85)</f>
        <v>0</v>
      </c>
    </row>
    <row r="82" spans="1:17" ht="16.5" thickTop="1" thickBot="1" x14ac:dyDescent="0.3">
      <c r="A82" s="5" t="s">
        <v>1</v>
      </c>
      <c r="B82" s="7" t="s">
        <v>13</v>
      </c>
      <c r="C82" s="14">
        <f t="shared" si="35"/>
        <v>86.579329999999999</v>
      </c>
      <c r="D82" s="14">
        <f>SUM(D83:D84)</f>
        <v>86.579329999999999</v>
      </c>
      <c r="E82" s="14">
        <f>SUM(E83:E84)</f>
        <v>0</v>
      </c>
      <c r="F82" s="14">
        <f t="shared" si="36"/>
        <v>96.7</v>
      </c>
      <c r="G82" s="14">
        <f>SUM(G83:G84)</f>
        <v>96.7</v>
      </c>
      <c r="H82" s="14">
        <f>SUM(H83:H84)</f>
        <v>0</v>
      </c>
      <c r="I82" s="17">
        <f t="shared" si="37"/>
        <v>91.283729999999991</v>
      </c>
      <c r="J82" s="17">
        <f>SUM(J83:J84)</f>
        <v>91.283729999999991</v>
      </c>
      <c r="K82" s="17">
        <f>SUM(K83:K84)</f>
        <v>0</v>
      </c>
      <c r="L82" s="17">
        <f t="shared" si="38"/>
        <v>96.7</v>
      </c>
      <c r="M82" s="17">
        <f>SUM(M83:M84)</f>
        <v>96.7</v>
      </c>
      <c r="N82" s="17">
        <f>SUM(N83:N84)</f>
        <v>0</v>
      </c>
      <c r="O82" s="17">
        <f t="shared" si="39"/>
        <v>147.69999999999999</v>
      </c>
      <c r="P82" s="17">
        <f>SUM(P83:P84)</f>
        <v>147.69999999999999</v>
      </c>
      <c r="Q82" s="17">
        <f>SUM(Q83:Q84)</f>
        <v>0</v>
      </c>
    </row>
    <row r="83" spans="1:17" ht="16.5" thickTop="1" thickBot="1" x14ac:dyDescent="0.3">
      <c r="A83" s="5" t="s">
        <v>1</v>
      </c>
      <c r="B83" s="8" t="s">
        <v>14</v>
      </c>
      <c r="C83" s="14">
        <f t="shared" si="35"/>
        <v>69.999690000000001</v>
      </c>
      <c r="D83" s="14">
        <v>69.999690000000001</v>
      </c>
      <c r="E83" s="14">
        <v>0</v>
      </c>
      <c r="F83" s="14">
        <f t="shared" si="36"/>
        <v>78</v>
      </c>
      <c r="G83" s="14">
        <v>78</v>
      </c>
      <c r="H83" s="14">
        <v>0</v>
      </c>
      <c r="I83" s="17">
        <f t="shared" si="37"/>
        <v>77.280429999999996</v>
      </c>
      <c r="J83" s="17">
        <v>77.280429999999996</v>
      </c>
      <c r="K83" s="17">
        <v>0</v>
      </c>
      <c r="L83" s="17">
        <f t="shared" si="38"/>
        <v>78</v>
      </c>
      <c r="M83" s="17">
        <v>78</v>
      </c>
      <c r="N83" s="17">
        <v>0</v>
      </c>
      <c r="O83" s="17">
        <f t="shared" si="39"/>
        <v>122.7</v>
      </c>
      <c r="P83" s="17">
        <v>122.7</v>
      </c>
      <c r="Q83" s="17">
        <v>0</v>
      </c>
    </row>
    <row r="84" spans="1:17" ht="16.5" thickTop="1" thickBot="1" x14ac:dyDescent="0.3">
      <c r="A84" s="5" t="s">
        <v>1</v>
      </c>
      <c r="B84" s="8" t="s">
        <v>15</v>
      </c>
      <c r="C84" s="14">
        <f t="shared" si="35"/>
        <v>16.579640000000001</v>
      </c>
      <c r="D84" s="14">
        <v>16.579640000000001</v>
      </c>
      <c r="E84" s="14">
        <v>0</v>
      </c>
      <c r="F84" s="14">
        <f t="shared" si="36"/>
        <v>18.7</v>
      </c>
      <c r="G84" s="14">
        <v>18.7</v>
      </c>
      <c r="H84" s="14">
        <v>0</v>
      </c>
      <c r="I84" s="17">
        <f t="shared" si="37"/>
        <v>14.003299999999999</v>
      </c>
      <c r="J84" s="17">
        <v>14.003299999999999</v>
      </c>
      <c r="K84" s="17">
        <v>0</v>
      </c>
      <c r="L84" s="17">
        <f t="shared" si="38"/>
        <v>18.7</v>
      </c>
      <c r="M84" s="17">
        <v>18.7</v>
      </c>
      <c r="N84" s="17">
        <v>0</v>
      </c>
      <c r="O84" s="17">
        <f t="shared" si="39"/>
        <v>25</v>
      </c>
      <c r="P84" s="17">
        <v>25</v>
      </c>
      <c r="Q84" s="17">
        <v>0</v>
      </c>
    </row>
    <row r="85" spans="1:17" ht="16.5" thickTop="1" thickBot="1" x14ac:dyDescent="0.3">
      <c r="A85" s="5" t="s">
        <v>1</v>
      </c>
      <c r="B85" s="7" t="s">
        <v>35</v>
      </c>
      <c r="C85" s="14">
        <f t="shared" si="35"/>
        <v>1.3294999999999999</v>
      </c>
      <c r="D85" s="14">
        <v>1.3294999999999999</v>
      </c>
      <c r="E85" s="14">
        <v>0</v>
      </c>
      <c r="F85" s="14">
        <f t="shared" si="36"/>
        <v>1.2</v>
      </c>
      <c r="G85" s="14">
        <v>1.2</v>
      </c>
      <c r="H85" s="14">
        <v>0</v>
      </c>
      <c r="I85" s="17">
        <f t="shared" si="37"/>
        <v>0</v>
      </c>
      <c r="J85" s="17">
        <v>0</v>
      </c>
      <c r="K85" s="17">
        <v>0</v>
      </c>
      <c r="L85" s="17">
        <f t="shared" si="38"/>
        <v>1.2</v>
      </c>
      <c r="M85" s="17">
        <v>1.2</v>
      </c>
      <c r="N85" s="17">
        <v>0</v>
      </c>
      <c r="O85" s="17">
        <f t="shared" si="39"/>
        <v>1.2</v>
      </c>
      <c r="P85" s="17">
        <v>1.2</v>
      </c>
      <c r="Q85" s="17">
        <v>0</v>
      </c>
    </row>
    <row r="86" spans="1:17" ht="31.5" thickTop="1" thickBot="1" x14ac:dyDescent="0.3">
      <c r="A86" s="5" t="s">
        <v>47</v>
      </c>
      <c r="B86" s="6" t="s">
        <v>48</v>
      </c>
      <c r="C86" s="13">
        <f t="shared" si="35"/>
        <v>97.629000000000005</v>
      </c>
      <c r="D86" s="13">
        <f>SUM(D96,D100,D104,D108,D113)</f>
        <v>97.629000000000005</v>
      </c>
      <c r="E86" s="13">
        <f>SUM(E96,E100,E104,E108,E113)</f>
        <v>0</v>
      </c>
      <c r="F86" s="13">
        <f t="shared" si="36"/>
        <v>192.7655</v>
      </c>
      <c r="G86" s="13">
        <f>SUM(G96,G100,G104,G108,G113)</f>
        <v>192.7655</v>
      </c>
      <c r="H86" s="13">
        <f>SUM(H96,H100,H104,H108,H113)</f>
        <v>0</v>
      </c>
      <c r="I86" s="16">
        <f t="shared" si="37"/>
        <v>185.00707999999997</v>
      </c>
      <c r="J86" s="16">
        <f>SUM(J96,J100,J104,J108,J113)</f>
        <v>185.00707999999997</v>
      </c>
      <c r="K86" s="16">
        <f>SUM(K96,K100,K104,K108,K113)</f>
        <v>0</v>
      </c>
      <c r="L86" s="16">
        <f t="shared" si="38"/>
        <v>128.67700000000002</v>
      </c>
      <c r="M86" s="16">
        <f>SUM(M96,M100,M104,M108,M113)</f>
        <v>128.67700000000002</v>
      </c>
      <c r="N86" s="16">
        <f>SUM(N96,N100,N104,N108,N113)</f>
        <v>0</v>
      </c>
      <c r="O86" s="16">
        <f t="shared" si="39"/>
        <v>257.89999999999998</v>
      </c>
      <c r="P86" s="16">
        <f>SUM(P96,P100,P104,P108,P113)</f>
        <v>257.89999999999998</v>
      </c>
      <c r="Q86" s="16">
        <f>SUM(Q96,Q100,Q104,Q108,Q113)</f>
        <v>0</v>
      </c>
    </row>
    <row r="87" spans="1:17" ht="16.5" thickTop="1" thickBot="1" x14ac:dyDescent="0.3">
      <c r="A87" s="5" t="s">
        <v>1</v>
      </c>
      <c r="B87" s="7" t="s">
        <v>13</v>
      </c>
      <c r="C87" s="14">
        <f t="shared" si="35"/>
        <v>59.477999999999994</v>
      </c>
      <c r="D87" s="14">
        <f>SUM(D97,D101,D105,D109,D114)</f>
        <v>59.477999999999994</v>
      </c>
      <c r="E87" s="14">
        <f>SUM(E97,E101,E105,E109,E114)</f>
        <v>0</v>
      </c>
      <c r="F87" s="14">
        <f t="shared" si="36"/>
        <v>104.2655</v>
      </c>
      <c r="G87" s="14">
        <f>SUM(G97,G101,G105,G109,G114)</f>
        <v>104.2655</v>
      </c>
      <c r="H87" s="14">
        <f>SUM(H97,H101,H105,H109,H114)</f>
        <v>0</v>
      </c>
      <c r="I87" s="17">
        <f t="shared" si="37"/>
        <v>103.90508</v>
      </c>
      <c r="J87" s="17">
        <f>SUM(J97,J101,J105,J109,J114)</f>
        <v>103.90508</v>
      </c>
      <c r="K87" s="17">
        <f>SUM(K97,K101,K105,K109,K114)</f>
        <v>0</v>
      </c>
      <c r="L87" s="17">
        <f t="shared" si="38"/>
        <v>52.375</v>
      </c>
      <c r="M87" s="17">
        <f>SUM(M97,M101,M105,M109,M114)</f>
        <v>52.375</v>
      </c>
      <c r="N87" s="17">
        <f>SUM(N97,N101,N105,N109,N114)</f>
        <v>0</v>
      </c>
      <c r="O87" s="17">
        <f t="shared" si="39"/>
        <v>181.5</v>
      </c>
      <c r="P87" s="17">
        <f>SUM(P97,P101,P105,P109,P114)</f>
        <v>181.5</v>
      </c>
      <c r="Q87" s="17">
        <f>SUM(Q97,Q101,Q105,Q109,Q114)</f>
        <v>0</v>
      </c>
    </row>
    <row r="88" spans="1:17" ht="16.5" thickTop="1" thickBot="1" x14ac:dyDescent="0.3">
      <c r="A88" s="5" t="s">
        <v>1</v>
      </c>
      <c r="B88" s="8" t="s">
        <v>15</v>
      </c>
      <c r="C88" s="14">
        <f t="shared" si="35"/>
        <v>4.282</v>
      </c>
      <c r="D88" s="14">
        <f>SUM(D115)</f>
        <v>4.282</v>
      </c>
      <c r="E88" s="14">
        <f>SUM(E115)</f>
        <v>0</v>
      </c>
      <c r="F88" s="14">
        <f t="shared" si="36"/>
        <v>1.4</v>
      </c>
      <c r="G88" s="14">
        <f>SUM(G115)</f>
        <v>1.4</v>
      </c>
      <c r="H88" s="14">
        <f>SUM(H115)</f>
        <v>0</v>
      </c>
      <c r="I88" s="17">
        <f t="shared" si="37"/>
        <v>1.39</v>
      </c>
      <c r="J88" s="17">
        <f>SUM(J115)</f>
        <v>1.39</v>
      </c>
      <c r="K88" s="17">
        <f>SUM(K115)</f>
        <v>0</v>
      </c>
      <c r="L88" s="17">
        <f t="shared" si="38"/>
        <v>11.8</v>
      </c>
      <c r="M88" s="17">
        <f>SUM(M115)</f>
        <v>11.8</v>
      </c>
      <c r="N88" s="17">
        <f>SUM(N115)</f>
        <v>0</v>
      </c>
      <c r="O88" s="17">
        <f t="shared" si="39"/>
        <v>20</v>
      </c>
      <c r="P88" s="17">
        <f>SUM(P115)</f>
        <v>20</v>
      </c>
      <c r="Q88" s="17">
        <f>SUM(Q115)</f>
        <v>0</v>
      </c>
    </row>
    <row r="89" spans="1:17" ht="16.5" thickTop="1" thickBot="1" x14ac:dyDescent="0.3">
      <c r="A89" s="5" t="s">
        <v>1</v>
      </c>
      <c r="B89" s="8" t="s">
        <v>16</v>
      </c>
      <c r="C89" s="14">
        <f t="shared" si="35"/>
        <v>38.195999999999998</v>
      </c>
      <c r="D89" s="14">
        <f>SUM(D106)</f>
        <v>38.195999999999998</v>
      </c>
      <c r="E89" s="14">
        <f>SUM(E106)</f>
        <v>0</v>
      </c>
      <c r="F89" s="14">
        <f t="shared" si="36"/>
        <v>49.4</v>
      </c>
      <c r="G89" s="14">
        <f>SUM(G106)</f>
        <v>49.4</v>
      </c>
      <c r="H89" s="14">
        <f>SUM(H106)</f>
        <v>0</v>
      </c>
      <c r="I89" s="17">
        <f t="shared" si="37"/>
        <v>49.317999999999998</v>
      </c>
      <c r="J89" s="17">
        <f>SUM(J106)</f>
        <v>49.317999999999998</v>
      </c>
      <c r="K89" s="17">
        <f>SUM(K106)</f>
        <v>0</v>
      </c>
      <c r="L89" s="17">
        <f t="shared" si="38"/>
        <v>39.457999999999998</v>
      </c>
      <c r="M89" s="17">
        <f>SUM(M106)</f>
        <v>39.457999999999998</v>
      </c>
      <c r="N89" s="17">
        <f>SUM(N106)</f>
        <v>0</v>
      </c>
      <c r="O89" s="17">
        <f t="shared" si="39"/>
        <v>61.5</v>
      </c>
      <c r="P89" s="17">
        <f>SUM(P106)</f>
        <v>61.5</v>
      </c>
      <c r="Q89" s="17">
        <f>SUM(Q106)</f>
        <v>0</v>
      </c>
    </row>
    <row r="90" spans="1:17" ht="16.5" thickTop="1" thickBot="1" x14ac:dyDescent="0.3">
      <c r="A90" s="5" t="s">
        <v>1</v>
      </c>
      <c r="B90" s="8" t="s">
        <v>17</v>
      </c>
      <c r="C90" s="14">
        <f t="shared" si="35"/>
        <v>17</v>
      </c>
      <c r="D90" s="14">
        <f>SUM(D110)</f>
        <v>17</v>
      </c>
      <c r="E90" s="14">
        <f>SUM(E110)</f>
        <v>0</v>
      </c>
      <c r="F90" s="14">
        <f t="shared" si="36"/>
        <v>53.2</v>
      </c>
      <c r="G90" s="14">
        <f>SUM(G110)</f>
        <v>53.2</v>
      </c>
      <c r="H90" s="14">
        <f>SUM(H110)</f>
        <v>0</v>
      </c>
      <c r="I90" s="17">
        <f t="shared" si="37"/>
        <v>53.19708</v>
      </c>
      <c r="J90" s="17">
        <f>SUM(J110)</f>
        <v>53.19708</v>
      </c>
      <c r="K90" s="17">
        <f>SUM(K110)</f>
        <v>0</v>
      </c>
      <c r="L90" s="17">
        <f t="shared" si="38"/>
        <v>0</v>
      </c>
      <c r="M90" s="17">
        <f>SUM(M110)</f>
        <v>0</v>
      </c>
      <c r="N90" s="17">
        <f>SUM(N110)</f>
        <v>0</v>
      </c>
      <c r="O90" s="17">
        <f t="shared" si="39"/>
        <v>0</v>
      </c>
      <c r="P90" s="17">
        <f>SUM(P110)</f>
        <v>0</v>
      </c>
      <c r="Q90" s="17">
        <f>SUM(Q110)</f>
        <v>0</v>
      </c>
    </row>
    <row r="91" spans="1:17" ht="16.5" thickTop="1" thickBot="1" x14ac:dyDescent="0.3">
      <c r="A91" s="5" t="s">
        <v>1</v>
      </c>
      <c r="B91" s="9" t="s">
        <v>22</v>
      </c>
      <c r="C91" s="14">
        <f t="shared" si="35"/>
        <v>17</v>
      </c>
      <c r="D91" s="14">
        <f>SUM(D111)</f>
        <v>17</v>
      </c>
      <c r="E91" s="14">
        <f>SUM(E111)</f>
        <v>0</v>
      </c>
      <c r="F91" s="14">
        <f t="shared" si="36"/>
        <v>53.2</v>
      </c>
      <c r="G91" s="14">
        <f>SUM(G111)</f>
        <v>53.2</v>
      </c>
      <c r="H91" s="14">
        <f>SUM(H111)</f>
        <v>0</v>
      </c>
      <c r="I91" s="17">
        <f t="shared" si="37"/>
        <v>53.19708</v>
      </c>
      <c r="J91" s="17">
        <f>SUM(J111)</f>
        <v>53.19708</v>
      </c>
      <c r="K91" s="17">
        <f>SUM(K111)</f>
        <v>0</v>
      </c>
      <c r="L91" s="17">
        <f t="shared" si="38"/>
        <v>0</v>
      </c>
      <c r="M91" s="17">
        <f>SUM(M111)</f>
        <v>0</v>
      </c>
      <c r="N91" s="17">
        <f>SUM(N111)</f>
        <v>0</v>
      </c>
      <c r="O91" s="17">
        <f t="shared" si="39"/>
        <v>0</v>
      </c>
      <c r="P91" s="17">
        <f>SUM(P111)</f>
        <v>0</v>
      </c>
      <c r="Q91" s="17">
        <f>SUM(Q111)</f>
        <v>0</v>
      </c>
    </row>
    <row r="92" spans="1:17" ht="16.5" thickTop="1" thickBot="1" x14ac:dyDescent="0.3">
      <c r="A92" s="5" t="s">
        <v>1</v>
      </c>
      <c r="B92" s="8" t="s">
        <v>32</v>
      </c>
      <c r="C92" s="14">
        <f t="shared" si="35"/>
        <v>0</v>
      </c>
      <c r="D92" s="14">
        <f>SUM(D98,D102)</f>
        <v>0</v>
      </c>
      <c r="E92" s="14">
        <f>SUM(E98,E102)</f>
        <v>0</v>
      </c>
      <c r="F92" s="14">
        <f t="shared" si="36"/>
        <v>0.26550000000000001</v>
      </c>
      <c r="G92" s="14">
        <f>SUM(G98,G102)</f>
        <v>0.26550000000000001</v>
      </c>
      <c r="H92" s="14">
        <f>SUM(H98,H102)</f>
        <v>0</v>
      </c>
      <c r="I92" s="17">
        <f t="shared" si="37"/>
        <v>0</v>
      </c>
      <c r="J92" s="17">
        <f>SUM(J98,J102)</f>
        <v>0</v>
      </c>
      <c r="K92" s="17">
        <f>SUM(K98,K102)</f>
        <v>0</v>
      </c>
      <c r="L92" s="17">
        <f t="shared" si="38"/>
        <v>1.117</v>
      </c>
      <c r="M92" s="17">
        <f>SUM(M98,M102)</f>
        <v>1.117</v>
      </c>
      <c r="N92" s="17">
        <f>SUM(N98,N102)</f>
        <v>0</v>
      </c>
      <c r="O92" s="17">
        <f t="shared" si="39"/>
        <v>100</v>
      </c>
      <c r="P92" s="17">
        <f>SUM(P98,P102)</f>
        <v>100</v>
      </c>
      <c r="Q92" s="17">
        <f>SUM(Q98,Q102)</f>
        <v>0</v>
      </c>
    </row>
    <row r="93" spans="1:17" ht="46.5" thickTop="1" thickBot="1" x14ac:dyDescent="0.3">
      <c r="A93" s="5" t="s">
        <v>1</v>
      </c>
      <c r="B93" s="9" t="s">
        <v>33</v>
      </c>
      <c r="C93" s="14">
        <f t="shared" si="35"/>
        <v>0</v>
      </c>
      <c r="D93" s="14">
        <f>SUM(D99,D103)</f>
        <v>0</v>
      </c>
      <c r="E93" s="14">
        <f>SUM(E99,E103)</f>
        <v>0</v>
      </c>
      <c r="F93" s="14">
        <f t="shared" si="36"/>
        <v>0.26550000000000001</v>
      </c>
      <c r="G93" s="14">
        <f>SUM(G99,G103)</f>
        <v>0.26550000000000001</v>
      </c>
      <c r="H93" s="14">
        <f>SUM(H99,H103)</f>
        <v>0</v>
      </c>
      <c r="I93" s="17">
        <f t="shared" si="37"/>
        <v>0</v>
      </c>
      <c r="J93" s="17">
        <f>SUM(J99,J103)</f>
        <v>0</v>
      </c>
      <c r="K93" s="17">
        <f>SUM(K99,K103)</f>
        <v>0</v>
      </c>
      <c r="L93" s="17">
        <f t="shared" si="38"/>
        <v>1.117</v>
      </c>
      <c r="M93" s="17">
        <f>SUM(M99,M103)</f>
        <v>1.117</v>
      </c>
      <c r="N93" s="17">
        <f>SUM(N99,N103)</f>
        <v>0</v>
      </c>
      <c r="O93" s="17">
        <f t="shared" si="39"/>
        <v>100</v>
      </c>
      <c r="P93" s="17">
        <f>SUM(P99,P103)</f>
        <v>100</v>
      </c>
      <c r="Q93" s="17">
        <f>SUM(Q99,Q103)</f>
        <v>0</v>
      </c>
    </row>
    <row r="94" spans="1:17" ht="16.5" thickTop="1" thickBot="1" x14ac:dyDescent="0.3">
      <c r="A94" s="5" t="s">
        <v>1</v>
      </c>
      <c r="B94" s="7" t="s">
        <v>35</v>
      </c>
      <c r="C94" s="14">
        <f t="shared" si="35"/>
        <v>0</v>
      </c>
      <c r="D94" s="14">
        <f>SUM(D112)</f>
        <v>0</v>
      </c>
      <c r="E94" s="14">
        <f>SUM(E112)</f>
        <v>0</v>
      </c>
      <c r="F94" s="14">
        <f t="shared" si="36"/>
        <v>4.8</v>
      </c>
      <c r="G94" s="14">
        <f>SUM(G112)</f>
        <v>4.8</v>
      </c>
      <c r="H94" s="14">
        <f>SUM(H112)</f>
        <v>0</v>
      </c>
      <c r="I94" s="17">
        <f t="shared" si="37"/>
        <v>4.8</v>
      </c>
      <c r="J94" s="17">
        <f>SUM(J112)</f>
        <v>4.8</v>
      </c>
      <c r="K94" s="17">
        <f>SUM(K112)</f>
        <v>0</v>
      </c>
      <c r="L94" s="17">
        <f t="shared" si="38"/>
        <v>0</v>
      </c>
      <c r="M94" s="17">
        <f>SUM(M112)</f>
        <v>0</v>
      </c>
      <c r="N94" s="17">
        <f>SUM(N112)</f>
        <v>0</v>
      </c>
      <c r="O94" s="17">
        <f t="shared" si="39"/>
        <v>0</v>
      </c>
      <c r="P94" s="17">
        <f>SUM(P112)</f>
        <v>0</v>
      </c>
      <c r="Q94" s="17">
        <f>SUM(Q112)</f>
        <v>0</v>
      </c>
    </row>
    <row r="95" spans="1:17" ht="16.5" thickTop="1" thickBot="1" x14ac:dyDescent="0.3">
      <c r="A95" s="5" t="s">
        <v>1</v>
      </c>
      <c r="B95" s="7" t="s">
        <v>36</v>
      </c>
      <c r="C95" s="14">
        <f t="shared" si="35"/>
        <v>38.151000000000003</v>
      </c>
      <c r="D95" s="14">
        <f>SUM(D107)</f>
        <v>38.151000000000003</v>
      </c>
      <c r="E95" s="14">
        <f>SUM(E107)</f>
        <v>0</v>
      </c>
      <c r="F95" s="14">
        <f t="shared" si="36"/>
        <v>83.7</v>
      </c>
      <c r="G95" s="14">
        <f>SUM(G107)</f>
        <v>83.7</v>
      </c>
      <c r="H95" s="14">
        <f>SUM(H107)</f>
        <v>0</v>
      </c>
      <c r="I95" s="17">
        <f t="shared" si="37"/>
        <v>76.302000000000007</v>
      </c>
      <c r="J95" s="17">
        <f>SUM(J107)</f>
        <v>76.302000000000007</v>
      </c>
      <c r="K95" s="17">
        <f>SUM(K107)</f>
        <v>0</v>
      </c>
      <c r="L95" s="17">
        <f t="shared" si="38"/>
        <v>76.302000000000007</v>
      </c>
      <c r="M95" s="17">
        <f>SUM(M107)</f>
        <v>76.302000000000007</v>
      </c>
      <c r="N95" s="17">
        <f>SUM(N107)</f>
        <v>0</v>
      </c>
      <c r="O95" s="17">
        <f t="shared" si="39"/>
        <v>76.400000000000006</v>
      </c>
      <c r="P95" s="17">
        <f>SUM(P107)</f>
        <v>76.400000000000006</v>
      </c>
      <c r="Q95" s="17">
        <f>SUM(Q107)</f>
        <v>0</v>
      </c>
    </row>
    <row r="96" spans="1:17" ht="27" thickTop="1" thickBot="1" x14ac:dyDescent="0.3">
      <c r="A96" s="5" t="s">
        <v>49</v>
      </c>
      <c r="B96" s="6" t="s">
        <v>50</v>
      </c>
      <c r="C96" s="13">
        <f t="shared" si="35"/>
        <v>0</v>
      </c>
      <c r="D96" s="13">
        <f t="shared" ref="D96:E98" si="45">SUM(D97)</f>
        <v>0</v>
      </c>
      <c r="E96" s="13">
        <f t="shared" si="45"/>
        <v>0</v>
      </c>
      <c r="F96" s="13">
        <f t="shared" si="36"/>
        <v>0.26550000000000001</v>
      </c>
      <c r="G96" s="13">
        <f t="shared" ref="G96:H98" si="46">SUM(G97)</f>
        <v>0.26550000000000001</v>
      </c>
      <c r="H96" s="13">
        <f t="shared" si="46"/>
        <v>0</v>
      </c>
      <c r="I96" s="16">
        <f t="shared" si="37"/>
        <v>0</v>
      </c>
      <c r="J96" s="16">
        <f t="shared" ref="J96:K98" si="47">SUM(J97)</f>
        <v>0</v>
      </c>
      <c r="K96" s="16">
        <f t="shared" si="47"/>
        <v>0</v>
      </c>
      <c r="L96" s="16">
        <f t="shared" si="38"/>
        <v>0.76400000000000001</v>
      </c>
      <c r="M96" s="16">
        <f t="shared" ref="M96:N98" si="48">SUM(M97)</f>
        <v>0.76400000000000001</v>
      </c>
      <c r="N96" s="16">
        <f t="shared" si="48"/>
        <v>0</v>
      </c>
      <c r="O96" s="16">
        <f t="shared" si="39"/>
        <v>100</v>
      </c>
      <c r="P96" s="16">
        <f t="shared" ref="P96:Q98" si="49">SUM(P97)</f>
        <v>100</v>
      </c>
      <c r="Q96" s="16">
        <f t="shared" si="49"/>
        <v>0</v>
      </c>
    </row>
    <row r="97" spans="1:17" ht="16.5" thickTop="1" thickBot="1" x14ac:dyDescent="0.3">
      <c r="A97" s="5" t="s">
        <v>1</v>
      </c>
      <c r="B97" s="7" t="s">
        <v>13</v>
      </c>
      <c r="C97" s="14">
        <f t="shared" si="35"/>
        <v>0</v>
      </c>
      <c r="D97" s="14">
        <f t="shared" si="45"/>
        <v>0</v>
      </c>
      <c r="E97" s="14">
        <f t="shared" si="45"/>
        <v>0</v>
      </c>
      <c r="F97" s="14">
        <f t="shared" si="36"/>
        <v>0.26550000000000001</v>
      </c>
      <c r="G97" s="14">
        <f t="shared" si="46"/>
        <v>0.26550000000000001</v>
      </c>
      <c r="H97" s="14">
        <f t="shared" si="46"/>
        <v>0</v>
      </c>
      <c r="I97" s="17">
        <f t="shared" si="37"/>
        <v>0</v>
      </c>
      <c r="J97" s="17">
        <f t="shared" si="47"/>
        <v>0</v>
      </c>
      <c r="K97" s="17">
        <f t="shared" si="47"/>
        <v>0</v>
      </c>
      <c r="L97" s="17">
        <f t="shared" si="38"/>
        <v>0.76400000000000001</v>
      </c>
      <c r="M97" s="17">
        <f t="shared" si="48"/>
        <v>0.76400000000000001</v>
      </c>
      <c r="N97" s="17">
        <f t="shared" si="48"/>
        <v>0</v>
      </c>
      <c r="O97" s="17">
        <f t="shared" si="39"/>
        <v>100</v>
      </c>
      <c r="P97" s="17">
        <f t="shared" si="49"/>
        <v>100</v>
      </c>
      <c r="Q97" s="17">
        <f t="shared" si="49"/>
        <v>0</v>
      </c>
    </row>
    <row r="98" spans="1:17" ht="16.5" thickTop="1" thickBot="1" x14ac:dyDescent="0.3">
      <c r="A98" s="5" t="s">
        <v>1</v>
      </c>
      <c r="B98" s="8" t="s">
        <v>32</v>
      </c>
      <c r="C98" s="14">
        <f t="shared" si="35"/>
        <v>0</v>
      </c>
      <c r="D98" s="14">
        <f t="shared" si="45"/>
        <v>0</v>
      </c>
      <c r="E98" s="14">
        <f t="shared" si="45"/>
        <v>0</v>
      </c>
      <c r="F98" s="14">
        <f t="shared" si="36"/>
        <v>0.26550000000000001</v>
      </c>
      <c r="G98" s="14">
        <f t="shared" si="46"/>
        <v>0.26550000000000001</v>
      </c>
      <c r="H98" s="14">
        <f t="shared" si="46"/>
        <v>0</v>
      </c>
      <c r="I98" s="17">
        <f t="shared" si="37"/>
        <v>0</v>
      </c>
      <c r="J98" s="17">
        <f t="shared" si="47"/>
        <v>0</v>
      </c>
      <c r="K98" s="17">
        <f t="shared" si="47"/>
        <v>0</v>
      </c>
      <c r="L98" s="17">
        <f t="shared" si="38"/>
        <v>0.76400000000000001</v>
      </c>
      <c r="M98" s="17">
        <f t="shared" si="48"/>
        <v>0.76400000000000001</v>
      </c>
      <c r="N98" s="17">
        <f t="shared" si="48"/>
        <v>0</v>
      </c>
      <c r="O98" s="17">
        <f t="shared" si="39"/>
        <v>100</v>
      </c>
      <c r="P98" s="17">
        <f t="shared" si="49"/>
        <v>100</v>
      </c>
      <c r="Q98" s="17">
        <f t="shared" si="49"/>
        <v>0</v>
      </c>
    </row>
    <row r="99" spans="1:17" ht="46.5" thickTop="1" thickBot="1" x14ac:dyDescent="0.3">
      <c r="A99" s="5" t="s">
        <v>1</v>
      </c>
      <c r="B99" s="9" t="s">
        <v>33</v>
      </c>
      <c r="C99" s="14">
        <f t="shared" si="35"/>
        <v>0</v>
      </c>
      <c r="D99" s="14">
        <v>0</v>
      </c>
      <c r="E99" s="14">
        <v>0</v>
      </c>
      <c r="F99" s="14">
        <f t="shared" si="36"/>
        <v>0.26550000000000001</v>
      </c>
      <c r="G99" s="14">
        <v>0.26550000000000001</v>
      </c>
      <c r="H99" s="14">
        <v>0</v>
      </c>
      <c r="I99" s="17">
        <f t="shared" si="37"/>
        <v>0</v>
      </c>
      <c r="J99" s="17">
        <v>0</v>
      </c>
      <c r="K99" s="17">
        <v>0</v>
      </c>
      <c r="L99" s="17">
        <f t="shared" si="38"/>
        <v>0.76400000000000001</v>
      </c>
      <c r="M99" s="17">
        <v>0.76400000000000001</v>
      </c>
      <c r="N99" s="17">
        <v>0</v>
      </c>
      <c r="O99" s="17">
        <f t="shared" si="39"/>
        <v>100</v>
      </c>
      <c r="P99" s="17">
        <v>100</v>
      </c>
      <c r="Q99" s="17">
        <v>0</v>
      </c>
    </row>
    <row r="100" spans="1:17" ht="91.5" thickTop="1" thickBot="1" x14ac:dyDescent="0.3">
      <c r="A100" s="5" t="s">
        <v>51</v>
      </c>
      <c r="B100" s="6" t="s">
        <v>52</v>
      </c>
      <c r="C100" s="13">
        <f t="shared" si="35"/>
        <v>0</v>
      </c>
      <c r="D100" s="13">
        <f t="shared" ref="D100:E102" si="50">SUM(D101)</f>
        <v>0</v>
      </c>
      <c r="E100" s="13">
        <f t="shared" si="50"/>
        <v>0</v>
      </c>
      <c r="F100" s="13">
        <f t="shared" si="36"/>
        <v>0</v>
      </c>
      <c r="G100" s="13">
        <f t="shared" ref="G100:H102" si="51">SUM(G101)</f>
        <v>0</v>
      </c>
      <c r="H100" s="13">
        <f t="shared" si="51"/>
        <v>0</v>
      </c>
      <c r="I100" s="16">
        <f t="shared" si="37"/>
        <v>0</v>
      </c>
      <c r="J100" s="16">
        <f t="shared" ref="J100:K102" si="52">SUM(J101)</f>
        <v>0</v>
      </c>
      <c r="K100" s="16">
        <f t="shared" si="52"/>
        <v>0</v>
      </c>
      <c r="L100" s="16">
        <f t="shared" si="38"/>
        <v>0.35299999999999998</v>
      </c>
      <c r="M100" s="16">
        <f t="shared" ref="M100:N102" si="53">SUM(M101)</f>
        <v>0.35299999999999998</v>
      </c>
      <c r="N100" s="16">
        <f t="shared" si="53"/>
        <v>0</v>
      </c>
      <c r="O100" s="16">
        <f t="shared" si="39"/>
        <v>0</v>
      </c>
      <c r="P100" s="16">
        <f t="shared" ref="P100:Q102" si="54">SUM(P101)</f>
        <v>0</v>
      </c>
      <c r="Q100" s="16">
        <f t="shared" si="54"/>
        <v>0</v>
      </c>
    </row>
    <row r="101" spans="1:17" ht="16.5" thickTop="1" thickBot="1" x14ac:dyDescent="0.3">
      <c r="A101" s="5" t="s">
        <v>1</v>
      </c>
      <c r="B101" s="7" t="s">
        <v>13</v>
      </c>
      <c r="C101" s="14">
        <f t="shared" si="35"/>
        <v>0</v>
      </c>
      <c r="D101" s="14">
        <f t="shared" si="50"/>
        <v>0</v>
      </c>
      <c r="E101" s="14">
        <f t="shared" si="50"/>
        <v>0</v>
      </c>
      <c r="F101" s="14">
        <f t="shared" si="36"/>
        <v>0</v>
      </c>
      <c r="G101" s="14">
        <f t="shared" si="51"/>
        <v>0</v>
      </c>
      <c r="H101" s="14">
        <f t="shared" si="51"/>
        <v>0</v>
      </c>
      <c r="I101" s="17">
        <f t="shared" si="37"/>
        <v>0</v>
      </c>
      <c r="J101" s="17">
        <f t="shared" si="52"/>
        <v>0</v>
      </c>
      <c r="K101" s="17">
        <f t="shared" si="52"/>
        <v>0</v>
      </c>
      <c r="L101" s="17">
        <f t="shared" si="38"/>
        <v>0.35299999999999998</v>
      </c>
      <c r="M101" s="17">
        <f t="shared" si="53"/>
        <v>0.35299999999999998</v>
      </c>
      <c r="N101" s="17">
        <f t="shared" si="53"/>
        <v>0</v>
      </c>
      <c r="O101" s="17">
        <f t="shared" si="39"/>
        <v>0</v>
      </c>
      <c r="P101" s="17">
        <f t="shared" si="54"/>
        <v>0</v>
      </c>
      <c r="Q101" s="17">
        <f t="shared" si="54"/>
        <v>0</v>
      </c>
    </row>
    <row r="102" spans="1:17" ht="16.5" thickTop="1" thickBot="1" x14ac:dyDescent="0.3">
      <c r="A102" s="5" t="s">
        <v>1</v>
      </c>
      <c r="B102" s="8" t="s">
        <v>32</v>
      </c>
      <c r="C102" s="14">
        <f t="shared" si="35"/>
        <v>0</v>
      </c>
      <c r="D102" s="14">
        <f t="shared" si="50"/>
        <v>0</v>
      </c>
      <c r="E102" s="14">
        <f t="shared" si="50"/>
        <v>0</v>
      </c>
      <c r="F102" s="14">
        <f t="shared" si="36"/>
        <v>0</v>
      </c>
      <c r="G102" s="14">
        <f t="shared" si="51"/>
        <v>0</v>
      </c>
      <c r="H102" s="14">
        <f t="shared" si="51"/>
        <v>0</v>
      </c>
      <c r="I102" s="17">
        <f t="shared" si="37"/>
        <v>0</v>
      </c>
      <c r="J102" s="17">
        <f t="shared" si="52"/>
        <v>0</v>
      </c>
      <c r="K102" s="17">
        <f t="shared" si="52"/>
        <v>0</v>
      </c>
      <c r="L102" s="17">
        <f t="shared" si="38"/>
        <v>0.35299999999999998</v>
      </c>
      <c r="M102" s="17">
        <f t="shared" si="53"/>
        <v>0.35299999999999998</v>
      </c>
      <c r="N102" s="17">
        <f t="shared" si="53"/>
        <v>0</v>
      </c>
      <c r="O102" s="17">
        <f t="shared" si="39"/>
        <v>0</v>
      </c>
      <c r="P102" s="17">
        <f t="shared" si="54"/>
        <v>0</v>
      </c>
      <c r="Q102" s="17">
        <f t="shared" si="54"/>
        <v>0</v>
      </c>
    </row>
    <row r="103" spans="1:17" ht="46.5" thickTop="1" thickBot="1" x14ac:dyDescent="0.3">
      <c r="A103" s="5" t="s">
        <v>1</v>
      </c>
      <c r="B103" s="9" t="s">
        <v>33</v>
      </c>
      <c r="C103" s="14">
        <f t="shared" si="35"/>
        <v>0</v>
      </c>
      <c r="D103" s="14">
        <v>0</v>
      </c>
      <c r="E103" s="14">
        <v>0</v>
      </c>
      <c r="F103" s="14">
        <f t="shared" si="36"/>
        <v>0</v>
      </c>
      <c r="G103" s="14">
        <v>0</v>
      </c>
      <c r="H103" s="14">
        <v>0</v>
      </c>
      <c r="I103" s="17">
        <f t="shared" si="37"/>
        <v>0</v>
      </c>
      <c r="J103" s="17">
        <v>0</v>
      </c>
      <c r="K103" s="17">
        <v>0</v>
      </c>
      <c r="L103" s="17">
        <f t="shared" si="38"/>
        <v>0.35299999999999998</v>
      </c>
      <c r="M103" s="17">
        <v>0.35299999999999998</v>
      </c>
      <c r="N103" s="17">
        <v>0</v>
      </c>
      <c r="O103" s="17">
        <f t="shared" si="39"/>
        <v>0</v>
      </c>
      <c r="P103" s="17">
        <v>0</v>
      </c>
      <c r="Q103" s="17">
        <v>0</v>
      </c>
    </row>
    <row r="104" spans="1:17" ht="46.5" thickTop="1" thickBot="1" x14ac:dyDescent="0.3">
      <c r="A104" s="5" t="s">
        <v>53</v>
      </c>
      <c r="B104" s="6" t="s">
        <v>54</v>
      </c>
      <c r="C104" s="13">
        <f t="shared" si="35"/>
        <v>76.347000000000008</v>
      </c>
      <c r="D104" s="13">
        <f>SUM(D105,D107)</f>
        <v>76.347000000000008</v>
      </c>
      <c r="E104" s="13">
        <f>SUM(E105,E107)</f>
        <v>0</v>
      </c>
      <c r="F104" s="13">
        <f t="shared" si="36"/>
        <v>133.1</v>
      </c>
      <c r="G104" s="13">
        <f>SUM(G105,G107)</f>
        <v>133.1</v>
      </c>
      <c r="H104" s="13">
        <f>SUM(H105,H107)</f>
        <v>0</v>
      </c>
      <c r="I104" s="16">
        <f t="shared" si="37"/>
        <v>125.62</v>
      </c>
      <c r="J104" s="16">
        <f>SUM(J105,J107)</f>
        <v>125.62</v>
      </c>
      <c r="K104" s="16">
        <f>SUM(K105,K107)</f>
        <v>0</v>
      </c>
      <c r="L104" s="16">
        <f t="shared" si="38"/>
        <v>115.76</v>
      </c>
      <c r="M104" s="16">
        <f>SUM(M105,M107)</f>
        <v>115.76</v>
      </c>
      <c r="N104" s="16">
        <f>SUM(N105,N107)</f>
        <v>0</v>
      </c>
      <c r="O104" s="16">
        <f t="shared" si="39"/>
        <v>137.9</v>
      </c>
      <c r="P104" s="16">
        <f>SUM(P105,P107)</f>
        <v>137.9</v>
      </c>
      <c r="Q104" s="16">
        <f>SUM(Q105,Q107)</f>
        <v>0</v>
      </c>
    </row>
    <row r="105" spans="1:17" ht="16.5" thickTop="1" thickBot="1" x14ac:dyDescent="0.3">
      <c r="A105" s="5" t="s">
        <v>1</v>
      </c>
      <c r="B105" s="7" t="s">
        <v>13</v>
      </c>
      <c r="C105" s="14">
        <f t="shared" si="35"/>
        <v>38.195999999999998</v>
      </c>
      <c r="D105" s="14">
        <f>SUM(D106)</f>
        <v>38.195999999999998</v>
      </c>
      <c r="E105" s="14">
        <f>SUM(E106)</f>
        <v>0</v>
      </c>
      <c r="F105" s="14">
        <f t="shared" si="36"/>
        <v>49.4</v>
      </c>
      <c r="G105" s="14">
        <f>SUM(G106)</f>
        <v>49.4</v>
      </c>
      <c r="H105" s="14">
        <f>SUM(H106)</f>
        <v>0</v>
      </c>
      <c r="I105" s="17">
        <f t="shared" si="37"/>
        <v>49.317999999999998</v>
      </c>
      <c r="J105" s="17">
        <f>SUM(J106)</f>
        <v>49.317999999999998</v>
      </c>
      <c r="K105" s="17">
        <f>SUM(K106)</f>
        <v>0</v>
      </c>
      <c r="L105" s="17">
        <f t="shared" si="38"/>
        <v>39.457999999999998</v>
      </c>
      <c r="M105" s="17">
        <f>SUM(M106)</f>
        <v>39.457999999999998</v>
      </c>
      <c r="N105" s="17">
        <f>SUM(N106)</f>
        <v>0</v>
      </c>
      <c r="O105" s="17">
        <f t="shared" si="39"/>
        <v>61.5</v>
      </c>
      <c r="P105" s="17">
        <f>SUM(P106)</f>
        <v>61.5</v>
      </c>
      <c r="Q105" s="17">
        <f>SUM(Q106)</f>
        <v>0</v>
      </c>
    </row>
    <row r="106" spans="1:17" ht="16.5" thickTop="1" thickBot="1" x14ac:dyDescent="0.3">
      <c r="A106" s="5" t="s">
        <v>1</v>
      </c>
      <c r="B106" s="8" t="s">
        <v>16</v>
      </c>
      <c r="C106" s="14">
        <f t="shared" si="35"/>
        <v>38.195999999999998</v>
      </c>
      <c r="D106" s="14">
        <v>38.195999999999998</v>
      </c>
      <c r="E106" s="14">
        <v>0</v>
      </c>
      <c r="F106" s="14">
        <f t="shared" si="36"/>
        <v>49.4</v>
      </c>
      <c r="G106" s="14">
        <v>49.4</v>
      </c>
      <c r="H106" s="14">
        <v>0</v>
      </c>
      <c r="I106" s="17">
        <f t="shared" si="37"/>
        <v>49.317999999999998</v>
      </c>
      <c r="J106" s="17">
        <v>49.317999999999998</v>
      </c>
      <c r="K106" s="17">
        <v>0</v>
      </c>
      <c r="L106" s="17">
        <f t="shared" si="38"/>
        <v>39.457999999999998</v>
      </c>
      <c r="M106" s="17">
        <v>39.457999999999998</v>
      </c>
      <c r="N106" s="17">
        <v>0</v>
      </c>
      <c r="O106" s="17">
        <f t="shared" si="39"/>
        <v>61.5</v>
      </c>
      <c r="P106" s="17">
        <v>61.5</v>
      </c>
      <c r="Q106" s="17">
        <v>0</v>
      </c>
    </row>
    <row r="107" spans="1:17" ht="16.5" thickTop="1" thickBot="1" x14ac:dyDescent="0.3">
      <c r="A107" s="5" t="s">
        <v>1</v>
      </c>
      <c r="B107" s="7" t="s">
        <v>36</v>
      </c>
      <c r="C107" s="14">
        <f t="shared" si="35"/>
        <v>38.151000000000003</v>
      </c>
      <c r="D107" s="14">
        <v>38.151000000000003</v>
      </c>
      <c r="E107" s="14">
        <v>0</v>
      </c>
      <c r="F107" s="14">
        <f t="shared" si="36"/>
        <v>83.7</v>
      </c>
      <c r="G107" s="14">
        <v>83.7</v>
      </c>
      <c r="H107" s="14">
        <v>0</v>
      </c>
      <c r="I107" s="17">
        <f t="shared" si="37"/>
        <v>76.302000000000007</v>
      </c>
      <c r="J107" s="17">
        <v>76.302000000000007</v>
      </c>
      <c r="K107" s="17">
        <v>0</v>
      </c>
      <c r="L107" s="17">
        <f t="shared" si="38"/>
        <v>76.302000000000007</v>
      </c>
      <c r="M107" s="17">
        <v>76.302000000000007</v>
      </c>
      <c r="N107" s="17">
        <v>0</v>
      </c>
      <c r="O107" s="17">
        <f t="shared" si="39"/>
        <v>76.400000000000006</v>
      </c>
      <c r="P107" s="17">
        <v>76.400000000000006</v>
      </c>
      <c r="Q107" s="17">
        <v>0</v>
      </c>
    </row>
    <row r="108" spans="1:17" ht="61.5" thickTop="1" thickBot="1" x14ac:dyDescent="0.3">
      <c r="A108" s="5" t="s">
        <v>55</v>
      </c>
      <c r="B108" s="6" t="s">
        <v>56</v>
      </c>
      <c r="C108" s="13">
        <f t="shared" si="35"/>
        <v>17</v>
      </c>
      <c r="D108" s="13">
        <f>SUM(D109,D112)</f>
        <v>17</v>
      </c>
      <c r="E108" s="13">
        <f>SUM(E109,E112)</f>
        <v>0</v>
      </c>
      <c r="F108" s="13">
        <f t="shared" si="36"/>
        <v>58</v>
      </c>
      <c r="G108" s="13">
        <f>SUM(G109,G112)</f>
        <v>58</v>
      </c>
      <c r="H108" s="13">
        <f>SUM(H109,H112)</f>
        <v>0</v>
      </c>
      <c r="I108" s="16">
        <f t="shared" si="37"/>
        <v>57.997079999999997</v>
      </c>
      <c r="J108" s="16">
        <f>SUM(J109,J112)</f>
        <v>57.997079999999997</v>
      </c>
      <c r="K108" s="16">
        <f>SUM(K109,K112)</f>
        <v>0</v>
      </c>
      <c r="L108" s="16">
        <f t="shared" si="38"/>
        <v>0</v>
      </c>
      <c r="M108" s="16">
        <f>SUM(M109,M112)</f>
        <v>0</v>
      </c>
      <c r="N108" s="16">
        <f>SUM(N109,N112)</f>
        <v>0</v>
      </c>
      <c r="O108" s="16">
        <f t="shared" si="39"/>
        <v>0</v>
      </c>
      <c r="P108" s="16">
        <f>SUM(P109,P112)</f>
        <v>0</v>
      </c>
      <c r="Q108" s="16">
        <f>SUM(Q109,Q112)</f>
        <v>0</v>
      </c>
    </row>
    <row r="109" spans="1:17" ht="16.5" thickTop="1" thickBot="1" x14ac:dyDescent="0.3">
      <c r="A109" s="5" t="s">
        <v>1</v>
      </c>
      <c r="B109" s="7" t="s">
        <v>13</v>
      </c>
      <c r="C109" s="14">
        <f t="shared" si="35"/>
        <v>17</v>
      </c>
      <c r="D109" s="14">
        <f>SUM(D110)</f>
        <v>17</v>
      </c>
      <c r="E109" s="14">
        <f>SUM(E110)</f>
        <v>0</v>
      </c>
      <c r="F109" s="14">
        <f t="shared" si="36"/>
        <v>53.2</v>
      </c>
      <c r="G109" s="14">
        <f>SUM(G110)</f>
        <v>53.2</v>
      </c>
      <c r="H109" s="14">
        <f>SUM(H110)</f>
        <v>0</v>
      </c>
      <c r="I109" s="17">
        <f t="shared" si="37"/>
        <v>53.19708</v>
      </c>
      <c r="J109" s="17">
        <f>SUM(J110)</f>
        <v>53.19708</v>
      </c>
      <c r="K109" s="17">
        <f>SUM(K110)</f>
        <v>0</v>
      </c>
      <c r="L109" s="17">
        <f t="shared" si="38"/>
        <v>0</v>
      </c>
      <c r="M109" s="17">
        <f>SUM(M110)</f>
        <v>0</v>
      </c>
      <c r="N109" s="17">
        <f>SUM(N110)</f>
        <v>0</v>
      </c>
      <c r="O109" s="17">
        <f t="shared" si="39"/>
        <v>0</v>
      </c>
      <c r="P109" s="17">
        <f>SUM(P110)</f>
        <v>0</v>
      </c>
      <c r="Q109" s="17">
        <f>SUM(Q110)</f>
        <v>0</v>
      </c>
    </row>
    <row r="110" spans="1:17" ht="16.5" thickTop="1" thickBot="1" x14ac:dyDescent="0.3">
      <c r="A110" s="5" t="s">
        <v>1</v>
      </c>
      <c r="B110" s="8" t="s">
        <v>17</v>
      </c>
      <c r="C110" s="14">
        <f t="shared" si="35"/>
        <v>17</v>
      </c>
      <c r="D110" s="14">
        <f>SUM(D111)</f>
        <v>17</v>
      </c>
      <c r="E110" s="14">
        <f>SUM(E111)</f>
        <v>0</v>
      </c>
      <c r="F110" s="14">
        <f t="shared" si="36"/>
        <v>53.2</v>
      </c>
      <c r="G110" s="14">
        <f>SUM(G111)</f>
        <v>53.2</v>
      </c>
      <c r="H110" s="14">
        <f>SUM(H111)</f>
        <v>0</v>
      </c>
      <c r="I110" s="17">
        <f t="shared" si="37"/>
        <v>53.19708</v>
      </c>
      <c r="J110" s="17">
        <f>SUM(J111)</f>
        <v>53.19708</v>
      </c>
      <c r="K110" s="17">
        <f>SUM(K111)</f>
        <v>0</v>
      </c>
      <c r="L110" s="17">
        <f t="shared" si="38"/>
        <v>0</v>
      </c>
      <c r="M110" s="17">
        <f>SUM(M111)</f>
        <v>0</v>
      </c>
      <c r="N110" s="17">
        <f>SUM(N111)</f>
        <v>0</v>
      </c>
      <c r="O110" s="17">
        <f t="shared" si="39"/>
        <v>0</v>
      </c>
      <c r="P110" s="17">
        <f>SUM(P111)</f>
        <v>0</v>
      </c>
      <c r="Q110" s="17">
        <f>SUM(Q111)</f>
        <v>0</v>
      </c>
    </row>
    <row r="111" spans="1:17" ht="16.5" thickTop="1" thickBot="1" x14ac:dyDescent="0.3">
      <c r="A111" s="5" t="s">
        <v>1</v>
      </c>
      <c r="B111" s="9" t="s">
        <v>22</v>
      </c>
      <c r="C111" s="14">
        <f t="shared" si="35"/>
        <v>17</v>
      </c>
      <c r="D111" s="14">
        <v>17</v>
      </c>
      <c r="E111" s="14">
        <v>0</v>
      </c>
      <c r="F111" s="14">
        <f t="shared" si="36"/>
        <v>53.2</v>
      </c>
      <c r="G111" s="14">
        <v>53.2</v>
      </c>
      <c r="H111" s="14">
        <v>0</v>
      </c>
      <c r="I111" s="17">
        <f t="shared" si="37"/>
        <v>53.19708</v>
      </c>
      <c r="J111" s="17">
        <v>53.19708</v>
      </c>
      <c r="K111" s="17">
        <v>0</v>
      </c>
      <c r="L111" s="17">
        <f t="shared" si="38"/>
        <v>0</v>
      </c>
      <c r="M111" s="17">
        <v>0</v>
      </c>
      <c r="N111" s="17">
        <v>0</v>
      </c>
      <c r="O111" s="17">
        <f t="shared" si="39"/>
        <v>0</v>
      </c>
      <c r="P111" s="17">
        <v>0</v>
      </c>
      <c r="Q111" s="17">
        <v>0</v>
      </c>
    </row>
    <row r="112" spans="1:17" ht="16.5" thickTop="1" thickBot="1" x14ac:dyDescent="0.3">
      <c r="A112" s="5" t="s">
        <v>1</v>
      </c>
      <c r="B112" s="7" t="s">
        <v>35</v>
      </c>
      <c r="C112" s="14">
        <f t="shared" si="35"/>
        <v>0</v>
      </c>
      <c r="D112" s="14">
        <v>0</v>
      </c>
      <c r="E112" s="14">
        <v>0</v>
      </c>
      <c r="F112" s="14">
        <f t="shared" si="36"/>
        <v>4.8</v>
      </c>
      <c r="G112" s="14">
        <v>4.8</v>
      </c>
      <c r="H112" s="14">
        <v>0</v>
      </c>
      <c r="I112" s="17">
        <f t="shared" si="37"/>
        <v>4.8</v>
      </c>
      <c r="J112" s="17">
        <v>4.8</v>
      </c>
      <c r="K112" s="17">
        <v>0</v>
      </c>
      <c r="L112" s="17">
        <f t="shared" si="38"/>
        <v>0</v>
      </c>
      <c r="M112" s="17">
        <v>0</v>
      </c>
      <c r="N112" s="17">
        <v>0</v>
      </c>
      <c r="O112" s="17">
        <f t="shared" si="39"/>
        <v>0</v>
      </c>
      <c r="P112" s="17">
        <v>0</v>
      </c>
      <c r="Q112" s="17">
        <v>0</v>
      </c>
    </row>
    <row r="113" spans="1:17" ht="46.5" thickTop="1" thickBot="1" x14ac:dyDescent="0.3">
      <c r="A113" s="5" t="s">
        <v>57</v>
      </c>
      <c r="B113" s="6" t="s">
        <v>58</v>
      </c>
      <c r="C113" s="13">
        <f t="shared" si="35"/>
        <v>4.282</v>
      </c>
      <c r="D113" s="13">
        <f>SUM(D114)</f>
        <v>4.282</v>
      </c>
      <c r="E113" s="13">
        <f>SUM(E114)</f>
        <v>0</v>
      </c>
      <c r="F113" s="13">
        <f t="shared" si="36"/>
        <v>1.4</v>
      </c>
      <c r="G113" s="13">
        <f>SUM(G114)</f>
        <v>1.4</v>
      </c>
      <c r="H113" s="13">
        <f>SUM(H114)</f>
        <v>0</v>
      </c>
      <c r="I113" s="16">
        <f t="shared" si="37"/>
        <v>1.39</v>
      </c>
      <c r="J113" s="16">
        <f>SUM(J114)</f>
        <v>1.39</v>
      </c>
      <c r="K113" s="16">
        <f>SUM(K114)</f>
        <v>0</v>
      </c>
      <c r="L113" s="16">
        <f t="shared" si="38"/>
        <v>11.8</v>
      </c>
      <c r="M113" s="16">
        <f>SUM(M114)</f>
        <v>11.8</v>
      </c>
      <c r="N113" s="16">
        <f>SUM(N114)</f>
        <v>0</v>
      </c>
      <c r="O113" s="16">
        <f t="shared" si="39"/>
        <v>20</v>
      </c>
      <c r="P113" s="16">
        <f>SUM(P114)</f>
        <v>20</v>
      </c>
      <c r="Q113" s="16">
        <f>SUM(Q114)</f>
        <v>0</v>
      </c>
    </row>
    <row r="114" spans="1:17" ht="16.5" thickTop="1" thickBot="1" x14ac:dyDescent="0.3">
      <c r="A114" s="5" t="s">
        <v>1</v>
      </c>
      <c r="B114" s="7" t="s">
        <v>13</v>
      </c>
      <c r="C114" s="14">
        <f t="shared" si="35"/>
        <v>4.282</v>
      </c>
      <c r="D114" s="14">
        <f>SUM(D115)</f>
        <v>4.282</v>
      </c>
      <c r="E114" s="14">
        <f>SUM(E115)</f>
        <v>0</v>
      </c>
      <c r="F114" s="14">
        <f t="shared" si="36"/>
        <v>1.4</v>
      </c>
      <c r="G114" s="14">
        <f>SUM(G115)</f>
        <v>1.4</v>
      </c>
      <c r="H114" s="14">
        <f>SUM(H115)</f>
        <v>0</v>
      </c>
      <c r="I114" s="17">
        <f t="shared" si="37"/>
        <v>1.39</v>
      </c>
      <c r="J114" s="17">
        <f>SUM(J115)</f>
        <v>1.39</v>
      </c>
      <c r="K114" s="17">
        <f>SUM(K115)</f>
        <v>0</v>
      </c>
      <c r="L114" s="17">
        <f t="shared" si="38"/>
        <v>11.8</v>
      </c>
      <c r="M114" s="17">
        <f>SUM(M115)</f>
        <v>11.8</v>
      </c>
      <c r="N114" s="17">
        <f>SUM(N115)</f>
        <v>0</v>
      </c>
      <c r="O114" s="17">
        <f t="shared" si="39"/>
        <v>20</v>
      </c>
      <c r="P114" s="17">
        <f>SUM(P115)</f>
        <v>20</v>
      </c>
      <c r="Q114" s="17">
        <f>SUM(Q115)</f>
        <v>0</v>
      </c>
    </row>
    <row r="115" spans="1:17" ht="16.5" thickTop="1" thickBot="1" x14ac:dyDescent="0.3">
      <c r="A115" s="5" t="s">
        <v>1</v>
      </c>
      <c r="B115" s="8" t="s">
        <v>15</v>
      </c>
      <c r="C115" s="14">
        <f t="shared" si="35"/>
        <v>4.282</v>
      </c>
      <c r="D115" s="14">
        <v>4.282</v>
      </c>
      <c r="E115" s="14">
        <v>0</v>
      </c>
      <c r="F115" s="14">
        <f t="shared" si="36"/>
        <v>1.4</v>
      </c>
      <c r="G115" s="14">
        <v>1.4</v>
      </c>
      <c r="H115" s="14">
        <v>0</v>
      </c>
      <c r="I115" s="17">
        <f t="shared" si="37"/>
        <v>1.39</v>
      </c>
      <c r="J115" s="17">
        <v>1.39</v>
      </c>
      <c r="K115" s="17">
        <v>0</v>
      </c>
      <c r="L115" s="17">
        <f t="shared" si="38"/>
        <v>11.8</v>
      </c>
      <c r="M115" s="17">
        <v>11.8</v>
      </c>
      <c r="N115" s="17">
        <v>0</v>
      </c>
      <c r="O115" s="17">
        <f t="shared" si="39"/>
        <v>20</v>
      </c>
      <c r="P115" s="17">
        <v>20</v>
      </c>
      <c r="Q115" s="17">
        <v>0</v>
      </c>
    </row>
    <row r="116" spans="1:17" ht="76.5" thickTop="1" thickBot="1" x14ac:dyDescent="0.3">
      <c r="A116" s="5" t="s">
        <v>59</v>
      </c>
      <c r="B116" s="6" t="s">
        <v>60</v>
      </c>
      <c r="C116" s="13">
        <f t="shared" si="35"/>
        <v>0</v>
      </c>
      <c r="D116" s="13">
        <f>SUM(D117)</f>
        <v>0</v>
      </c>
      <c r="E116" s="13">
        <f>SUM(E117)</f>
        <v>0</v>
      </c>
      <c r="F116" s="13">
        <f t="shared" si="36"/>
        <v>175.01249999999996</v>
      </c>
      <c r="G116" s="13">
        <f>SUM(G117)</f>
        <v>175.01249999999996</v>
      </c>
      <c r="H116" s="13">
        <f>SUM(H117)</f>
        <v>0</v>
      </c>
      <c r="I116" s="16">
        <f t="shared" si="37"/>
        <v>161.30674999999997</v>
      </c>
      <c r="J116" s="16">
        <f>SUM(J117)</f>
        <v>161.30674999999997</v>
      </c>
      <c r="K116" s="16">
        <f>SUM(K117)</f>
        <v>0</v>
      </c>
      <c r="L116" s="16">
        <f t="shared" si="38"/>
        <v>9</v>
      </c>
      <c r="M116" s="16">
        <f>SUM(M117)</f>
        <v>9</v>
      </c>
      <c r="N116" s="16">
        <f>SUM(N117)</f>
        <v>0</v>
      </c>
      <c r="O116" s="16">
        <f t="shared" si="39"/>
        <v>10</v>
      </c>
      <c r="P116" s="16">
        <f>SUM(P117)</f>
        <v>10</v>
      </c>
      <c r="Q116" s="16">
        <f>SUM(Q117)</f>
        <v>0</v>
      </c>
    </row>
    <row r="117" spans="1:17" ht="16.5" thickTop="1" thickBot="1" x14ac:dyDescent="0.3">
      <c r="A117" s="5" t="s">
        <v>1</v>
      </c>
      <c r="B117" s="7" t="s">
        <v>13</v>
      </c>
      <c r="C117" s="14">
        <f t="shared" si="35"/>
        <v>0</v>
      </c>
      <c r="D117" s="14">
        <f>SUM(D118:D120)</f>
        <v>0</v>
      </c>
      <c r="E117" s="14">
        <f>SUM(E118:E120)</f>
        <v>0</v>
      </c>
      <c r="F117" s="14">
        <f t="shared" si="36"/>
        <v>175.01249999999996</v>
      </c>
      <c r="G117" s="14">
        <f>SUM(G118:G120)</f>
        <v>175.01249999999996</v>
      </c>
      <c r="H117" s="14">
        <f>SUM(H118:H120)</f>
        <v>0</v>
      </c>
      <c r="I117" s="17">
        <f t="shared" si="37"/>
        <v>161.30674999999997</v>
      </c>
      <c r="J117" s="17">
        <f>SUM(J118:J120)</f>
        <v>161.30674999999997</v>
      </c>
      <c r="K117" s="17">
        <f>SUM(K118:K120)</f>
        <v>0</v>
      </c>
      <c r="L117" s="17">
        <f t="shared" si="38"/>
        <v>9</v>
      </c>
      <c r="M117" s="17">
        <f>SUM(M118:M120)</f>
        <v>9</v>
      </c>
      <c r="N117" s="17">
        <f>SUM(N118:N120)</f>
        <v>0</v>
      </c>
      <c r="O117" s="17">
        <f t="shared" si="39"/>
        <v>10</v>
      </c>
      <c r="P117" s="17">
        <f>SUM(P118:P120)</f>
        <v>10</v>
      </c>
      <c r="Q117" s="17">
        <f>SUM(Q118:Q120)</f>
        <v>0</v>
      </c>
    </row>
    <row r="118" spans="1:17" ht="16.5" thickTop="1" thickBot="1" x14ac:dyDescent="0.3">
      <c r="A118" s="5" t="s">
        <v>1</v>
      </c>
      <c r="B118" s="8" t="s">
        <v>15</v>
      </c>
      <c r="C118" s="14">
        <f t="shared" si="35"/>
        <v>0</v>
      </c>
      <c r="D118" s="14">
        <v>0</v>
      </c>
      <c r="E118" s="14">
        <v>0</v>
      </c>
      <c r="F118" s="14">
        <f t="shared" si="36"/>
        <v>40.484189999999998</v>
      </c>
      <c r="G118" s="14">
        <v>40.484189999999998</v>
      </c>
      <c r="H118" s="14">
        <v>0</v>
      </c>
      <c r="I118" s="17">
        <f t="shared" si="37"/>
        <v>26.77844</v>
      </c>
      <c r="J118" s="17">
        <v>26.77844</v>
      </c>
      <c r="K118" s="17">
        <v>0</v>
      </c>
      <c r="L118" s="17">
        <f t="shared" si="38"/>
        <v>9</v>
      </c>
      <c r="M118" s="17">
        <v>9</v>
      </c>
      <c r="N118" s="17">
        <v>0</v>
      </c>
      <c r="O118" s="17">
        <f t="shared" si="39"/>
        <v>10</v>
      </c>
      <c r="P118" s="17">
        <v>10</v>
      </c>
      <c r="Q118" s="17">
        <v>0</v>
      </c>
    </row>
    <row r="119" spans="1:17" ht="16.5" thickTop="1" thickBot="1" x14ac:dyDescent="0.3">
      <c r="A119" s="5" t="s">
        <v>1</v>
      </c>
      <c r="B119" s="8" t="s">
        <v>31</v>
      </c>
      <c r="C119" s="14">
        <f t="shared" si="35"/>
        <v>0</v>
      </c>
      <c r="D119" s="14">
        <v>0</v>
      </c>
      <c r="E119" s="14">
        <v>0</v>
      </c>
      <c r="F119" s="14">
        <f t="shared" si="36"/>
        <v>133.10499999999999</v>
      </c>
      <c r="G119" s="14">
        <v>133.10499999999999</v>
      </c>
      <c r="H119" s="14">
        <v>0</v>
      </c>
      <c r="I119" s="17">
        <f t="shared" si="37"/>
        <v>133.10499999999999</v>
      </c>
      <c r="J119" s="17">
        <v>133.10499999999999</v>
      </c>
      <c r="K119" s="17">
        <v>0</v>
      </c>
      <c r="L119" s="17">
        <f t="shared" si="38"/>
        <v>0</v>
      </c>
      <c r="M119" s="17">
        <v>0</v>
      </c>
      <c r="N119" s="17">
        <v>0</v>
      </c>
      <c r="O119" s="17">
        <f t="shared" si="39"/>
        <v>0</v>
      </c>
      <c r="P119" s="17">
        <v>0</v>
      </c>
      <c r="Q119" s="17">
        <v>0</v>
      </c>
    </row>
    <row r="120" spans="1:17" ht="16.5" thickTop="1" thickBot="1" x14ac:dyDescent="0.3">
      <c r="A120" s="5" t="s">
        <v>1</v>
      </c>
      <c r="B120" s="8" t="s">
        <v>32</v>
      </c>
      <c r="C120" s="14">
        <f t="shared" si="35"/>
        <v>0</v>
      </c>
      <c r="D120" s="14">
        <f>SUM(D121)</f>
        <v>0</v>
      </c>
      <c r="E120" s="14">
        <f>SUM(E121)</f>
        <v>0</v>
      </c>
      <c r="F120" s="14">
        <f t="shared" si="36"/>
        <v>1.4233100000000001</v>
      </c>
      <c r="G120" s="14">
        <f>SUM(G121)</f>
        <v>1.4233100000000001</v>
      </c>
      <c r="H120" s="14">
        <f>SUM(H121)</f>
        <v>0</v>
      </c>
      <c r="I120" s="17">
        <f t="shared" si="37"/>
        <v>1.4233100000000001</v>
      </c>
      <c r="J120" s="17">
        <f>SUM(J121)</f>
        <v>1.4233100000000001</v>
      </c>
      <c r="K120" s="17">
        <f>SUM(K121)</f>
        <v>0</v>
      </c>
      <c r="L120" s="17">
        <f t="shared" si="38"/>
        <v>0</v>
      </c>
      <c r="M120" s="17">
        <f>SUM(M121)</f>
        <v>0</v>
      </c>
      <c r="N120" s="17">
        <f>SUM(N121)</f>
        <v>0</v>
      </c>
      <c r="O120" s="17">
        <f t="shared" si="39"/>
        <v>0</v>
      </c>
      <c r="P120" s="17">
        <f>SUM(P121)</f>
        <v>0</v>
      </c>
      <c r="Q120" s="17">
        <f>SUM(Q121)</f>
        <v>0</v>
      </c>
    </row>
    <row r="121" spans="1:17" ht="46.5" thickTop="1" thickBot="1" x14ac:dyDescent="0.3">
      <c r="A121" s="5" t="s">
        <v>1</v>
      </c>
      <c r="B121" s="9" t="s">
        <v>33</v>
      </c>
      <c r="C121" s="14">
        <f t="shared" si="35"/>
        <v>0</v>
      </c>
      <c r="D121" s="14">
        <v>0</v>
      </c>
      <c r="E121" s="14">
        <v>0</v>
      </c>
      <c r="F121" s="14">
        <f t="shared" si="36"/>
        <v>1.4233100000000001</v>
      </c>
      <c r="G121" s="14">
        <v>1.4233100000000001</v>
      </c>
      <c r="H121" s="14">
        <v>0</v>
      </c>
      <c r="I121" s="17">
        <f t="shared" si="37"/>
        <v>1.4233100000000001</v>
      </c>
      <c r="J121" s="17">
        <v>1.4233100000000001</v>
      </c>
      <c r="K121" s="17">
        <v>0</v>
      </c>
      <c r="L121" s="17">
        <f t="shared" si="38"/>
        <v>0</v>
      </c>
      <c r="M121" s="17">
        <v>0</v>
      </c>
      <c r="N121" s="17">
        <v>0</v>
      </c>
      <c r="O121" s="17">
        <f t="shared" si="39"/>
        <v>0</v>
      </c>
      <c r="P121" s="17">
        <v>0</v>
      </c>
      <c r="Q121" s="17">
        <v>0</v>
      </c>
    </row>
    <row r="122" spans="1:17" ht="31.5" thickTop="1" thickBot="1" x14ac:dyDescent="0.3">
      <c r="A122" s="5" t="s">
        <v>61</v>
      </c>
      <c r="B122" s="6" t="s">
        <v>62</v>
      </c>
      <c r="C122" s="13">
        <f t="shared" si="35"/>
        <v>7142.8030999999992</v>
      </c>
      <c r="D122" s="13">
        <f>SUM(D131,D135,D164,D190,D198,D210,D234,D250,D254,D259)</f>
        <v>2702.6132400000001</v>
      </c>
      <c r="E122" s="13">
        <f>SUM(E131,E135,E164,E190,E198,E210,E234,E250,E254,E259)</f>
        <v>4440.1898599999995</v>
      </c>
      <c r="F122" s="13">
        <f t="shared" si="36"/>
        <v>8100.7977100000007</v>
      </c>
      <c r="G122" s="13">
        <f>SUM(G131,G135,G164,G190,G198,G210,G234,G250,G254,G259)</f>
        <v>2566.0036500000001</v>
      </c>
      <c r="H122" s="13">
        <f>SUM(H131,H135,H164,H190,H198,H210,H234,H250,H254,H259)</f>
        <v>5534.7940600000011</v>
      </c>
      <c r="I122" s="16">
        <f t="shared" si="37"/>
        <v>7126.1878399999996</v>
      </c>
      <c r="J122" s="16">
        <f>SUM(J131,J135,J164,J190,J198,J210,J234,J250,J254,J259)</f>
        <v>2133.8529600000002</v>
      </c>
      <c r="K122" s="16">
        <f>SUM(K131,K135,K164,K190,K198,K210,K234,K250,K254,K259)</f>
        <v>4992.3348799999994</v>
      </c>
      <c r="L122" s="16">
        <f t="shared" si="38"/>
        <v>11142.755590000001</v>
      </c>
      <c r="M122" s="16">
        <f>SUM(M131,M135,M164,M190,M198,M210,M234,M250,M254,M259)</f>
        <v>2745.40409</v>
      </c>
      <c r="N122" s="16">
        <f>SUM(N131,N135,N164,N190,N198,N210,N234,N250,N254,N259)</f>
        <v>8397.3515000000007</v>
      </c>
      <c r="O122" s="16">
        <f t="shared" si="39"/>
        <v>1667.6</v>
      </c>
      <c r="P122" s="16">
        <f>SUM(P131,P135,P164,P190,P198,P210,P234,P250,P254,P259)</f>
        <v>1667.6</v>
      </c>
      <c r="Q122" s="16">
        <f>SUM(Q131,Q135,Q164,Q190,Q198,Q210,Q234,Q250,Q254,Q259)</f>
        <v>0</v>
      </c>
    </row>
    <row r="123" spans="1:17" ht="16.5" thickTop="1" thickBot="1" x14ac:dyDescent="0.3">
      <c r="A123" s="5" t="s">
        <v>1</v>
      </c>
      <c r="B123" s="7" t="s">
        <v>13</v>
      </c>
      <c r="C123" s="14">
        <f t="shared" si="35"/>
        <v>1718.1210700000001</v>
      </c>
      <c r="D123" s="14">
        <f>SUM(D136,D165,D191,D199,D211,D235,D251,D255)</f>
        <v>1710.2930700000002</v>
      </c>
      <c r="E123" s="14">
        <f>SUM(E136,E165,E191,E199,E211,E235,E251,E255)</f>
        <v>7.8280000000000003</v>
      </c>
      <c r="F123" s="14">
        <f t="shared" si="36"/>
        <v>2798.8254999999999</v>
      </c>
      <c r="G123" s="14">
        <f>SUM(G136,G165,G191,G199,G211,G235,G251,G255)</f>
        <v>1298.8255000000001</v>
      </c>
      <c r="H123" s="14">
        <f>SUM(H136,H165,H191,H199,H211,H235,H251,H255)</f>
        <v>1500</v>
      </c>
      <c r="I123" s="17">
        <f t="shared" si="37"/>
        <v>2668.6903300000004</v>
      </c>
      <c r="J123" s="17">
        <f>SUM(J136,J165,J191,J199,J211,J235,J251,J255)</f>
        <v>1232.0259200000003</v>
      </c>
      <c r="K123" s="17">
        <f>SUM(K136,K165,K191,K199,K211,K235,K251,K255)</f>
        <v>1436.6644100000001</v>
      </c>
      <c r="L123" s="17">
        <f t="shared" si="38"/>
        <v>4930.0955899999999</v>
      </c>
      <c r="M123" s="17">
        <f>SUM(M136,M165,M191,M199,M211,M235,M251,M255)</f>
        <v>1369.066</v>
      </c>
      <c r="N123" s="17">
        <f>SUM(N136,N165,N191,N199,N211,N235,N251,N255)</f>
        <v>3561.0295900000001</v>
      </c>
      <c r="O123" s="17">
        <f t="shared" si="39"/>
        <v>1281.3999999999999</v>
      </c>
      <c r="P123" s="17">
        <f>SUM(P136,P165,P191,P199,P211,P235,P251,P255)</f>
        <v>1281.3999999999999</v>
      </c>
      <c r="Q123" s="17">
        <f>SUM(Q136,Q165,Q191,Q199,Q211,Q235,Q251,Q255)</f>
        <v>0</v>
      </c>
    </row>
    <row r="124" spans="1:17" ht="16.5" thickTop="1" thickBot="1" x14ac:dyDescent="0.3">
      <c r="A124" s="5" t="s">
        <v>1</v>
      </c>
      <c r="B124" s="8" t="s">
        <v>15</v>
      </c>
      <c r="C124" s="14">
        <f t="shared" si="35"/>
        <v>575.34915000000001</v>
      </c>
      <c r="D124" s="14">
        <f>SUM(D137,D166,D192,D212,D252)</f>
        <v>567.52115000000003</v>
      </c>
      <c r="E124" s="14">
        <f>SUM(E137,E166,E192,E212,E252)</f>
        <v>7.8280000000000003</v>
      </c>
      <c r="F124" s="14">
        <f t="shared" si="36"/>
        <v>643.57100000000003</v>
      </c>
      <c r="G124" s="14">
        <f>SUM(G137,G166,G192,G212,G252)</f>
        <v>643.57100000000003</v>
      </c>
      <c r="H124" s="14">
        <f>SUM(H137,H166,H192,H212,H252)</f>
        <v>0</v>
      </c>
      <c r="I124" s="17">
        <f t="shared" si="37"/>
        <v>594.21253000000002</v>
      </c>
      <c r="J124" s="17">
        <f>SUM(J137,J166,J192,J212,J252)</f>
        <v>594.21253000000002</v>
      </c>
      <c r="K124" s="17">
        <f>SUM(K137,K166,K192,K212,K252)</f>
        <v>0</v>
      </c>
      <c r="L124" s="17">
        <f t="shared" si="38"/>
        <v>743</v>
      </c>
      <c r="M124" s="17">
        <f>SUM(M137,M166,M192,M212,M252)</f>
        <v>743</v>
      </c>
      <c r="N124" s="17">
        <f>SUM(N137,N166,N192,N212,N252)</f>
        <v>0</v>
      </c>
      <c r="O124" s="17">
        <f t="shared" si="39"/>
        <v>702</v>
      </c>
      <c r="P124" s="17">
        <f>SUM(P137,P166,P192,P212,P252)</f>
        <v>702</v>
      </c>
      <c r="Q124" s="17">
        <f>SUM(Q137,Q166,Q192,Q212,Q252)</f>
        <v>0</v>
      </c>
    </row>
    <row r="125" spans="1:17" ht="16.5" thickTop="1" thickBot="1" x14ac:dyDescent="0.3">
      <c r="A125" s="5" t="s">
        <v>1</v>
      </c>
      <c r="B125" s="8" t="s">
        <v>17</v>
      </c>
      <c r="C125" s="14">
        <f t="shared" si="35"/>
        <v>1142.7719200000001</v>
      </c>
      <c r="D125" s="14">
        <f>SUM(D138,D167,D236)</f>
        <v>1142.7719200000001</v>
      </c>
      <c r="E125" s="14">
        <f>SUM(E138,E167,E236)</f>
        <v>0</v>
      </c>
      <c r="F125" s="14">
        <f t="shared" si="36"/>
        <v>632.75449999999989</v>
      </c>
      <c r="G125" s="14">
        <f>SUM(G138,G167,G236)</f>
        <v>632.75449999999989</v>
      </c>
      <c r="H125" s="14">
        <f>SUM(H138,H167,H236)</f>
        <v>0</v>
      </c>
      <c r="I125" s="17">
        <f t="shared" si="37"/>
        <v>615.31339000000003</v>
      </c>
      <c r="J125" s="17">
        <f>SUM(J138,J167,J236)</f>
        <v>615.31339000000003</v>
      </c>
      <c r="K125" s="17">
        <f>SUM(K138,K167,K236)</f>
        <v>0</v>
      </c>
      <c r="L125" s="17">
        <f t="shared" si="38"/>
        <v>527.56600000000003</v>
      </c>
      <c r="M125" s="17">
        <f>SUM(M138,M167,M236)</f>
        <v>527.56600000000003</v>
      </c>
      <c r="N125" s="17">
        <f>SUM(N138,N167,N236)</f>
        <v>0</v>
      </c>
      <c r="O125" s="17">
        <f t="shared" si="39"/>
        <v>579.4</v>
      </c>
      <c r="P125" s="17">
        <f>SUM(P138,P167,P236)</f>
        <v>579.4</v>
      </c>
      <c r="Q125" s="17">
        <f>SUM(Q138,Q167,Q236)</f>
        <v>0</v>
      </c>
    </row>
    <row r="126" spans="1:17" ht="16.5" thickTop="1" thickBot="1" x14ac:dyDescent="0.3">
      <c r="A126" s="5" t="s">
        <v>1</v>
      </c>
      <c r="B126" s="9" t="s">
        <v>22</v>
      </c>
      <c r="C126" s="14">
        <f t="shared" si="35"/>
        <v>1142.7719200000001</v>
      </c>
      <c r="D126" s="14">
        <f>SUM(D139,D168,D237)</f>
        <v>1142.7719200000001</v>
      </c>
      <c r="E126" s="14">
        <f>SUM(E139,E168,E237)</f>
        <v>0</v>
      </c>
      <c r="F126" s="14">
        <f t="shared" si="36"/>
        <v>632.75449999999989</v>
      </c>
      <c r="G126" s="14">
        <f>SUM(G139,G168,G237)</f>
        <v>632.75449999999989</v>
      </c>
      <c r="H126" s="14">
        <f>SUM(H139,H168,H237)</f>
        <v>0</v>
      </c>
      <c r="I126" s="17">
        <f t="shared" si="37"/>
        <v>615.31339000000003</v>
      </c>
      <c r="J126" s="17">
        <f>SUM(J139,J168,J237)</f>
        <v>615.31339000000003</v>
      </c>
      <c r="K126" s="17">
        <f>SUM(K139,K168,K237)</f>
        <v>0</v>
      </c>
      <c r="L126" s="17">
        <f t="shared" si="38"/>
        <v>527.56600000000003</v>
      </c>
      <c r="M126" s="17">
        <f>SUM(M139,M168,M237)</f>
        <v>527.56600000000003</v>
      </c>
      <c r="N126" s="17">
        <f>SUM(N139,N168,N237)</f>
        <v>0</v>
      </c>
      <c r="O126" s="17">
        <f t="shared" si="39"/>
        <v>579.4</v>
      </c>
      <c r="P126" s="17">
        <f>SUM(P139,P168,P237)</f>
        <v>579.4</v>
      </c>
      <c r="Q126" s="17">
        <f>SUM(Q139,Q168,Q237)</f>
        <v>0</v>
      </c>
    </row>
    <row r="127" spans="1:17" ht="16.5" thickTop="1" thickBot="1" x14ac:dyDescent="0.3">
      <c r="A127" s="5" t="s">
        <v>1</v>
      </c>
      <c r="B127" s="8" t="s">
        <v>32</v>
      </c>
      <c r="C127" s="14">
        <f t="shared" si="35"/>
        <v>0</v>
      </c>
      <c r="D127" s="14">
        <f>SUM(D200,D213,D256)</f>
        <v>0</v>
      </c>
      <c r="E127" s="14">
        <f>SUM(E200,E213,E256)</f>
        <v>0</v>
      </c>
      <c r="F127" s="14">
        <f t="shared" si="36"/>
        <v>1522.5</v>
      </c>
      <c r="G127" s="14">
        <f>SUM(G200,G213,G256)</f>
        <v>22.5</v>
      </c>
      <c r="H127" s="14">
        <f>SUM(H200,H213,H256)</f>
        <v>1500</v>
      </c>
      <c r="I127" s="17">
        <f t="shared" si="37"/>
        <v>1459.1644100000001</v>
      </c>
      <c r="J127" s="17">
        <f>SUM(J200,J213,J256)</f>
        <v>22.5</v>
      </c>
      <c r="K127" s="17">
        <f>SUM(K200,K213,K256)</f>
        <v>1436.6644100000001</v>
      </c>
      <c r="L127" s="17">
        <f t="shared" si="38"/>
        <v>3659.5295900000001</v>
      </c>
      <c r="M127" s="17">
        <f>SUM(M200,M213,M256)</f>
        <v>98.5</v>
      </c>
      <c r="N127" s="17">
        <f>SUM(N200,N213,N256)</f>
        <v>3561.0295900000001</v>
      </c>
      <c r="O127" s="17">
        <f t="shared" si="39"/>
        <v>0</v>
      </c>
      <c r="P127" s="17">
        <f>SUM(P200,P213,P256)</f>
        <v>0</v>
      </c>
      <c r="Q127" s="17">
        <f>SUM(Q200,Q213,Q256)</f>
        <v>0</v>
      </c>
    </row>
    <row r="128" spans="1:17" ht="46.5" thickTop="1" thickBot="1" x14ac:dyDescent="0.3">
      <c r="A128" s="5" t="s">
        <v>1</v>
      </c>
      <c r="B128" s="9" t="s">
        <v>33</v>
      </c>
      <c r="C128" s="14">
        <f t="shared" si="35"/>
        <v>0</v>
      </c>
      <c r="D128" s="14">
        <f>SUM(D201,D214)</f>
        <v>0</v>
      </c>
      <c r="E128" s="14">
        <f>SUM(E201,E214)</f>
        <v>0</v>
      </c>
      <c r="F128" s="14">
        <f t="shared" si="36"/>
        <v>0</v>
      </c>
      <c r="G128" s="14">
        <f>SUM(G201,G214)</f>
        <v>0</v>
      </c>
      <c r="H128" s="14">
        <f>SUM(H201,H214)</f>
        <v>0</v>
      </c>
      <c r="I128" s="17">
        <f t="shared" si="37"/>
        <v>0</v>
      </c>
      <c r="J128" s="17">
        <f>SUM(J201,J214)</f>
        <v>0</v>
      </c>
      <c r="K128" s="17">
        <f>SUM(K201,K214)</f>
        <v>0</v>
      </c>
      <c r="L128" s="17">
        <f t="shared" si="38"/>
        <v>21.2</v>
      </c>
      <c r="M128" s="17">
        <f>SUM(M201,M214)</f>
        <v>21.2</v>
      </c>
      <c r="N128" s="17">
        <f>SUM(N201,N214)</f>
        <v>0</v>
      </c>
      <c r="O128" s="17">
        <f t="shared" si="39"/>
        <v>0</v>
      </c>
      <c r="P128" s="17">
        <f>SUM(P201,P214)</f>
        <v>0</v>
      </c>
      <c r="Q128" s="17">
        <f>SUM(Q201,Q214)</f>
        <v>0</v>
      </c>
    </row>
    <row r="129" spans="1:17" ht="46.5" thickTop="1" thickBot="1" x14ac:dyDescent="0.3">
      <c r="A129" s="5" t="s">
        <v>1</v>
      </c>
      <c r="B129" s="9" t="s">
        <v>34</v>
      </c>
      <c r="C129" s="14">
        <f t="shared" si="35"/>
        <v>0</v>
      </c>
      <c r="D129" s="14">
        <f>SUM(D202,D257)</f>
        <v>0</v>
      </c>
      <c r="E129" s="14">
        <f>SUM(E202,E257)</f>
        <v>0</v>
      </c>
      <c r="F129" s="14">
        <f t="shared" si="36"/>
        <v>1522.5</v>
      </c>
      <c r="G129" s="14">
        <f>SUM(G202,G257)</f>
        <v>22.5</v>
      </c>
      <c r="H129" s="14">
        <f>SUM(H202,H257)</f>
        <v>1500</v>
      </c>
      <c r="I129" s="17">
        <f t="shared" si="37"/>
        <v>1459.1644100000001</v>
      </c>
      <c r="J129" s="17">
        <f>SUM(J202,J257)</f>
        <v>22.5</v>
      </c>
      <c r="K129" s="17">
        <f>SUM(K202,K257)</f>
        <v>1436.6644100000001</v>
      </c>
      <c r="L129" s="17">
        <f t="shared" si="38"/>
        <v>3638.3295900000003</v>
      </c>
      <c r="M129" s="17">
        <f>SUM(M202,M257)</f>
        <v>77.3</v>
      </c>
      <c r="N129" s="17">
        <f>SUM(N202,N257)</f>
        <v>3561.0295900000001</v>
      </c>
      <c r="O129" s="17">
        <f t="shared" si="39"/>
        <v>0</v>
      </c>
      <c r="P129" s="17">
        <f>SUM(P202,P257)</f>
        <v>0</v>
      </c>
      <c r="Q129" s="17">
        <f>SUM(Q202,Q257)</f>
        <v>0</v>
      </c>
    </row>
    <row r="130" spans="1:17" ht="16.5" thickTop="1" thickBot="1" x14ac:dyDescent="0.3">
      <c r="A130" s="5" t="s">
        <v>1</v>
      </c>
      <c r="B130" s="7" t="s">
        <v>35</v>
      </c>
      <c r="C130" s="14">
        <f t="shared" si="35"/>
        <v>5424.6820299999999</v>
      </c>
      <c r="D130" s="14">
        <f>SUM(D132,D140,D169,D193,D203,D215,D253,D258,D260)</f>
        <v>992.32016999999996</v>
      </c>
      <c r="E130" s="14">
        <f>SUM(E132,E140,E169,E193,E203,E215,E253,E258,E260)</f>
        <v>4432.36186</v>
      </c>
      <c r="F130" s="14">
        <f t="shared" si="36"/>
        <v>5301.9722100000008</v>
      </c>
      <c r="G130" s="14">
        <f>SUM(G132,G140,G169,G193,G203,G215,G253,G258,G260)</f>
        <v>1267.1781500000002</v>
      </c>
      <c r="H130" s="14">
        <f>SUM(H132,H140,H169,H193,H203,H215,H253,H258,H260)</f>
        <v>4034.7940600000006</v>
      </c>
      <c r="I130" s="17">
        <f t="shared" si="37"/>
        <v>4457.4975100000001</v>
      </c>
      <c r="J130" s="17">
        <f>SUM(J132,J140,J169,J193,J203,J215,J253,J258,J260)</f>
        <v>901.82704000000001</v>
      </c>
      <c r="K130" s="17">
        <f>SUM(K132,K140,K169,K193,K203,K215,K253,K258,K260)</f>
        <v>3555.67047</v>
      </c>
      <c r="L130" s="17">
        <f t="shared" si="38"/>
        <v>6212.66</v>
      </c>
      <c r="M130" s="17">
        <f>SUM(M132,M140,M169,M193,M203,M215,M253,M258,M260)</f>
        <v>1376.33809</v>
      </c>
      <c r="N130" s="17">
        <f>SUM(N132,N140,N169,N193,N203,N215,N253,N258,N260)</f>
        <v>4836.3219099999997</v>
      </c>
      <c r="O130" s="17">
        <f t="shared" si="39"/>
        <v>386.2</v>
      </c>
      <c r="P130" s="17">
        <f>SUM(P132,P140,P169,P193,P203,P215,P253,P258,P260)</f>
        <v>386.2</v>
      </c>
      <c r="Q130" s="17">
        <f>SUM(Q132,Q140,Q169,Q193,Q203,Q215,Q253,Q258,Q260)</f>
        <v>0</v>
      </c>
    </row>
    <row r="131" spans="1:17" ht="46.5" thickTop="1" thickBot="1" x14ac:dyDescent="0.3">
      <c r="A131" s="5" t="s">
        <v>63</v>
      </c>
      <c r="B131" s="6" t="s">
        <v>64</v>
      </c>
      <c r="C131" s="13">
        <f t="shared" si="35"/>
        <v>3701.0747700000002</v>
      </c>
      <c r="D131" s="13">
        <f>SUM(D133)</f>
        <v>194.79481999999999</v>
      </c>
      <c r="E131" s="13">
        <f>SUM(E133)</f>
        <v>3506.2799500000001</v>
      </c>
      <c r="F131" s="13">
        <f t="shared" si="36"/>
        <v>1623.08222</v>
      </c>
      <c r="G131" s="13">
        <f>SUM(G133)</f>
        <v>137.51866999999999</v>
      </c>
      <c r="H131" s="13">
        <f>SUM(H133)</f>
        <v>1485.5635500000001</v>
      </c>
      <c r="I131" s="16">
        <f t="shared" si="37"/>
        <v>1481.60988</v>
      </c>
      <c r="J131" s="16">
        <f>SUM(J133)</f>
        <v>126.7646</v>
      </c>
      <c r="K131" s="16">
        <f>SUM(K133)</f>
        <v>1354.84528</v>
      </c>
      <c r="L131" s="16">
        <f t="shared" si="38"/>
        <v>3218.127</v>
      </c>
      <c r="M131" s="16">
        <f>SUM(M133)</f>
        <v>166.23500000000001</v>
      </c>
      <c r="N131" s="16">
        <f>SUM(N133)</f>
        <v>3051.8919999999998</v>
      </c>
      <c r="O131" s="16">
        <f t="shared" si="39"/>
        <v>0</v>
      </c>
      <c r="P131" s="16">
        <f>SUM(P133)</f>
        <v>0</v>
      </c>
      <c r="Q131" s="16">
        <f>SUM(Q133)</f>
        <v>0</v>
      </c>
    </row>
    <row r="132" spans="1:17" ht="16.5" thickTop="1" thickBot="1" x14ac:dyDescent="0.3">
      <c r="A132" s="5" t="s">
        <v>1</v>
      </c>
      <c r="B132" s="7" t="s">
        <v>35</v>
      </c>
      <c r="C132" s="14">
        <f t="shared" si="35"/>
        <v>3701.0747700000002</v>
      </c>
      <c r="D132" s="14">
        <f>SUM(D134)</f>
        <v>194.79481999999999</v>
      </c>
      <c r="E132" s="14">
        <f>SUM(E134)</f>
        <v>3506.2799500000001</v>
      </c>
      <c r="F132" s="14">
        <f t="shared" si="36"/>
        <v>1623.08222</v>
      </c>
      <c r="G132" s="14">
        <f>SUM(G134)</f>
        <v>137.51866999999999</v>
      </c>
      <c r="H132" s="14">
        <f>SUM(H134)</f>
        <v>1485.5635500000001</v>
      </c>
      <c r="I132" s="17">
        <f t="shared" si="37"/>
        <v>1481.60988</v>
      </c>
      <c r="J132" s="17">
        <f>SUM(J134)</f>
        <v>126.7646</v>
      </c>
      <c r="K132" s="17">
        <f>SUM(K134)</f>
        <v>1354.84528</v>
      </c>
      <c r="L132" s="17">
        <f t="shared" si="38"/>
        <v>3218.127</v>
      </c>
      <c r="M132" s="17">
        <f>SUM(M134)</f>
        <v>166.23500000000001</v>
      </c>
      <c r="N132" s="17">
        <f>SUM(N134)</f>
        <v>3051.8919999999998</v>
      </c>
      <c r="O132" s="17">
        <f t="shared" si="39"/>
        <v>0</v>
      </c>
      <c r="P132" s="17">
        <f>SUM(P134)</f>
        <v>0</v>
      </c>
      <c r="Q132" s="17">
        <f>SUM(Q134)</f>
        <v>0</v>
      </c>
    </row>
    <row r="133" spans="1:17" ht="31.5" thickTop="1" thickBot="1" x14ac:dyDescent="0.3">
      <c r="A133" s="5" t="s">
        <v>65</v>
      </c>
      <c r="B133" s="6" t="s">
        <v>66</v>
      </c>
      <c r="C133" s="13">
        <f t="shared" si="35"/>
        <v>3701.0747700000002</v>
      </c>
      <c r="D133" s="13">
        <f>SUM(D134)</f>
        <v>194.79481999999999</v>
      </c>
      <c r="E133" s="13">
        <f>SUM(E134)</f>
        <v>3506.2799500000001</v>
      </c>
      <c r="F133" s="13">
        <f t="shared" si="36"/>
        <v>1623.08222</v>
      </c>
      <c r="G133" s="13">
        <f>SUM(G134)</f>
        <v>137.51866999999999</v>
      </c>
      <c r="H133" s="13">
        <f>SUM(H134)</f>
        <v>1485.5635500000001</v>
      </c>
      <c r="I133" s="16">
        <f t="shared" si="37"/>
        <v>1481.60988</v>
      </c>
      <c r="J133" s="16">
        <f>SUM(J134)</f>
        <v>126.7646</v>
      </c>
      <c r="K133" s="16">
        <f>SUM(K134)</f>
        <v>1354.84528</v>
      </c>
      <c r="L133" s="16">
        <f t="shared" si="38"/>
        <v>3218.127</v>
      </c>
      <c r="M133" s="16">
        <f>SUM(M134)</f>
        <v>166.23500000000001</v>
      </c>
      <c r="N133" s="16">
        <f>SUM(N134)</f>
        <v>3051.8919999999998</v>
      </c>
      <c r="O133" s="16">
        <f t="shared" si="39"/>
        <v>0</v>
      </c>
      <c r="P133" s="16">
        <f>SUM(P134)</f>
        <v>0</v>
      </c>
      <c r="Q133" s="16">
        <f>SUM(Q134)</f>
        <v>0</v>
      </c>
    </row>
    <row r="134" spans="1:17" ht="16.5" thickTop="1" thickBot="1" x14ac:dyDescent="0.3">
      <c r="A134" s="5" t="s">
        <v>1</v>
      </c>
      <c r="B134" s="7" t="s">
        <v>35</v>
      </c>
      <c r="C134" s="14">
        <f t="shared" ref="C134:C197" si="55">SUM(D134:E134)</f>
        <v>3701.0747700000002</v>
      </c>
      <c r="D134" s="14">
        <v>194.79481999999999</v>
      </c>
      <c r="E134" s="14">
        <v>3506.2799500000001</v>
      </c>
      <c r="F134" s="14">
        <f t="shared" ref="F134:F197" si="56">SUM(G134:H134)</f>
        <v>1623.08222</v>
      </c>
      <c r="G134" s="14">
        <v>137.51866999999999</v>
      </c>
      <c r="H134" s="14">
        <v>1485.5635500000001</v>
      </c>
      <c r="I134" s="17">
        <f t="shared" ref="I134:I197" si="57">SUM(J134:K134)</f>
        <v>1481.60988</v>
      </c>
      <c r="J134" s="17">
        <v>126.7646</v>
      </c>
      <c r="K134" s="17">
        <v>1354.84528</v>
      </c>
      <c r="L134" s="17">
        <f t="shared" ref="L134:L197" si="58">SUM(M134:N134)</f>
        <v>3218.127</v>
      </c>
      <c r="M134" s="17">
        <v>166.23500000000001</v>
      </c>
      <c r="N134" s="17">
        <v>3051.8919999999998</v>
      </c>
      <c r="O134" s="17">
        <f t="shared" ref="O134:O197" si="59">SUM(P134:Q134)</f>
        <v>0</v>
      </c>
      <c r="P134" s="17">
        <v>0</v>
      </c>
      <c r="Q134" s="17">
        <v>0</v>
      </c>
    </row>
    <row r="135" spans="1:17" ht="31.5" thickTop="1" thickBot="1" x14ac:dyDescent="0.3">
      <c r="A135" s="5" t="s">
        <v>67</v>
      </c>
      <c r="B135" s="6" t="s">
        <v>68</v>
      </c>
      <c r="C135" s="13">
        <f t="shared" si="55"/>
        <v>815.31277</v>
      </c>
      <c r="D135" s="13">
        <f>SUM(D141,D158,D160)</f>
        <v>554.74042999999995</v>
      </c>
      <c r="E135" s="13">
        <f>SUM(E141,E158,E160)</f>
        <v>260.57234</v>
      </c>
      <c r="F135" s="13">
        <f t="shared" si="56"/>
        <v>2192.6765100000002</v>
      </c>
      <c r="G135" s="13">
        <f>SUM(G141,G158,G160)</f>
        <v>1001.5204200000001</v>
      </c>
      <c r="H135" s="13">
        <f>SUM(H141,H158,H160)</f>
        <v>1191.1560899999999</v>
      </c>
      <c r="I135" s="16">
        <f t="shared" si="57"/>
        <v>1799.7408099999998</v>
      </c>
      <c r="J135" s="16">
        <f>SUM(J141,J158,J160)</f>
        <v>817.84155999999996</v>
      </c>
      <c r="K135" s="16">
        <f>SUM(K141,K158,K160)</f>
        <v>981.89924999999994</v>
      </c>
      <c r="L135" s="16">
        <f t="shared" si="58"/>
        <v>1694.067</v>
      </c>
      <c r="M135" s="16">
        <f>SUM(M141,M158,M160)</f>
        <v>879.39864999999998</v>
      </c>
      <c r="N135" s="16">
        <f>SUM(N141,N158,N160)</f>
        <v>814.66835000000003</v>
      </c>
      <c r="O135" s="16">
        <f t="shared" si="59"/>
        <v>638.5</v>
      </c>
      <c r="P135" s="16">
        <f>SUM(P141,P158,P160)</f>
        <v>638.5</v>
      </c>
      <c r="Q135" s="16">
        <f>SUM(Q141,Q158,Q160)</f>
        <v>0</v>
      </c>
    </row>
    <row r="136" spans="1:17" ht="16.5" thickTop="1" thickBot="1" x14ac:dyDescent="0.3">
      <c r="A136" s="5" t="s">
        <v>1</v>
      </c>
      <c r="B136" s="7" t="s">
        <v>13</v>
      </c>
      <c r="C136" s="14">
        <f t="shared" si="55"/>
        <v>532.77737999999999</v>
      </c>
      <c r="D136" s="14">
        <f>SUM(D142,D161)</f>
        <v>532.77737999999999</v>
      </c>
      <c r="E136" s="14">
        <f>SUM(E142,E161)</f>
        <v>0</v>
      </c>
      <c r="F136" s="14">
        <f t="shared" si="56"/>
        <v>731.46550000000002</v>
      </c>
      <c r="G136" s="14">
        <f>SUM(G142,G161)</f>
        <v>731.46550000000002</v>
      </c>
      <c r="H136" s="14">
        <f>SUM(H142,H161)</f>
        <v>0</v>
      </c>
      <c r="I136" s="17">
        <f t="shared" si="57"/>
        <v>694.56666000000007</v>
      </c>
      <c r="J136" s="17">
        <f>SUM(J142,J161)</f>
        <v>694.56666000000007</v>
      </c>
      <c r="K136" s="17">
        <f>SUM(K142,K161)</f>
        <v>0</v>
      </c>
      <c r="L136" s="17">
        <f t="shared" si="58"/>
        <v>548.19100000000003</v>
      </c>
      <c r="M136" s="17">
        <f>SUM(M142,M161)</f>
        <v>548.19100000000003</v>
      </c>
      <c r="N136" s="17">
        <f>SUM(N142,N161)</f>
        <v>0</v>
      </c>
      <c r="O136" s="17">
        <f t="shared" si="59"/>
        <v>560.4</v>
      </c>
      <c r="P136" s="17">
        <f>SUM(P142,P161)</f>
        <v>560.4</v>
      </c>
      <c r="Q136" s="17">
        <f>SUM(Q142,Q161)</f>
        <v>0</v>
      </c>
    </row>
    <row r="137" spans="1:17" ht="16.5" thickTop="1" thickBot="1" x14ac:dyDescent="0.3">
      <c r="A137" s="5" t="s">
        <v>1</v>
      </c>
      <c r="B137" s="8" t="s">
        <v>15</v>
      </c>
      <c r="C137" s="14">
        <f t="shared" si="55"/>
        <v>160.471</v>
      </c>
      <c r="D137" s="14">
        <f>SUM(D162)</f>
        <v>160.471</v>
      </c>
      <c r="E137" s="14">
        <f>SUM(E162)</f>
        <v>0</v>
      </c>
      <c r="F137" s="14">
        <f t="shared" si="56"/>
        <v>258.67500000000001</v>
      </c>
      <c r="G137" s="14">
        <f>SUM(G162)</f>
        <v>258.67500000000001</v>
      </c>
      <c r="H137" s="14">
        <f>SUM(H162)</f>
        <v>0</v>
      </c>
      <c r="I137" s="17">
        <f t="shared" si="57"/>
        <v>226.614</v>
      </c>
      <c r="J137" s="17">
        <f>SUM(J162)</f>
        <v>226.614</v>
      </c>
      <c r="K137" s="17">
        <f>SUM(K162)</f>
        <v>0</v>
      </c>
      <c r="L137" s="17">
        <f t="shared" si="58"/>
        <v>227</v>
      </c>
      <c r="M137" s="17">
        <f>SUM(M162)</f>
        <v>227</v>
      </c>
      <c r="N137" s="17">
        <f>SUM(N162)</f>
        <v>0</v>
      </c>
      <c r="O137" s="17">
        <f t="shared" si="59"/>
        <v>200</v>
      </c>
      <c r="P137" s="17">
        <f>SUM(P162)</f>
        <v>200</v>
      </c>
      <c r="Q137" s="17">
        <f>SUM(Q162)</f>
        <v>0</v>
      </c>
    </row>
    <row r="138" spans="1:17" ht="16.5" thickTop="1" thickBot="1" x14ac:dyDescent="0.3">
      <c r="A138" s="5" t="s">
        <v>1</v>
      </c>
      <c r="B138" s="8" t="s">
        <v>17</v>
      </c>
      <c r="C138" s="14">
        <f t="shared" si="55"/>
        <v>372.30637999999999</v>
      </c>
      <c r="D138" s="14">
        <f>SUM(D143)</f>
        <v>372.30637999999999</v>
      </c>
      <c r="E138" s="14">
        <f>SUM(E143)</f>
        <v>0</v>
      </c>
      <c r="F138" s="14">
        <f t="shared" si="56"/>
        <v>472.79049999999995</v>
      </c>
      <c r="G138" s="14">
        <f>SUM(G143)</f>
        <v>472.79049999999995</v>
      </c>
      <c r="H138" s="14">
        <f>SUM(H143)</f>
        <v>0</v>
      </c>
      <c r="I138" s="17">
        <f t="shared" si="57"/>
        <v>467.95266000000004</v>
      </c>
      <c r="J138" s="17">
        <f>SUM(J143)</f>
        <v>467.95266000000004</v>
      </c>
      <c r="K138" s="17">
        <f>SUM(K143)</f>
        <v>0</v>
      </c>
      <c r="L138" s="17">
        <f t="shared" si="58"/>
        <v>321.19099999999997</v>
      </c>
      <c r="M138" s="17">
        <f>SUM(M143)</f>
        <v>321.19099999999997</v>
      </c>
      <c r="N138" s="17">
        <f>SUM(N143)</f>
        <v>0</v>
      </c>
      <c r="O138" s="17">
        <f t="shared" si="59"/>
        <v>360.4</v>
      </c>
      <c r="P138" s="17">
        <f>SUM(P143)</f>
        <v>360.4</v>
      </c>
      <c r="Q138" s="17">
        <f>SUM(Q143)</f>
        <v>0</v>
      </c>
    </row>
    <row r="139" spans="1:17" ht="16.5" thickTop="1" thickBot="1" x14ac:dyDescent="0.3">
      <c r="A139" s="5" t="s">
        <v>1</v>
      </c>
      <c r="B139" s="9" t="s">
        <v>22</v>
      </c>
      <c r="C139" s="14">
        <f t="shared" si="55"/>
        <v>372.30637999999999</v>
      </c>
      <c r="D139" s="14">
        <f>SUM(D144)</f>
        <v>372.30637999999999</v>
      </c>
      <c r="E139" s="14">
        <f>SUM(E144)</f>
        <v>0</v>
      </c>
      <c r="F139" s="14">
        <f t="shared" si="56"/>
        <v>472.79049999999995</v>
      </c>
      <c r="G139" s="14">
        <f>SUM(G144)</f>
        <v>472.79049999999995</v>
      </c>
      <c r="H139" s="14">
        <f>SUM(H144)</f>
        <v>0</v>
      </c>
      <c r="I139" s="17">
        <f t="shared" si="57"/>
        <v>467.95266000000004</v>
      </c>
      <c r="J139" s="17">
        <f>SUM(J144)</f>
        <v>467.95266000000004</v>
      </c>
      <c r="K139" s="17">
        <f>SUM(K144)</f>
        <v>0</v>
      </c>
      <c r="L139" s="17">
        <f t="shared" si="58"/>
        <v>321.19099999999997</v>
      </c>
      <c r="M139" s="17">
        <f>SUM(M144)</f>
        <v>321.19099999999997</v>
      </c>
      <c r="N139" s="17">
        <f>SUM(N144)</f>
        <v>0</v>
      </c>
      <c r="O139" s="17">
        <f t="shared" si="59"/>
        <v>360.4</v>
      </c>
      <c r="P139" s="17">
        <f>SUM(P144)</f>
        <v>360.4</v>
      </c>
      <c r="Q139" s="17">
        <f>SUM(Q144)</f>
        <v>0</v>
      </c>
    </row>
    <row r="140" spans="1:17" ht="16.5" thickTop="1" thickBot="1" x14ac:dyDescent="0.3">
      <c r="A140" s="5" t="s">
        <v>1</v>
      </c>
      <c r="B140" s="7" t="s">
        <v>35</v>
      </c>
      <c r="C140" s="14">
        <f t="shared" si="55"/>
        <v>282.53539000000001</v>
      </c>
      <c r="D140" s="14">
        <f>SUM(D145,D159,D163)</f>
        <v>21.963049999999999</v>
      </c>
      <c r="E140" s="14">
        <f>SUM(E145,E159,E163)</f>
        <v>260.57234</v>
      </c>
      <c r="F140" s="14">
        <f t="shared" si="56"/>
        <v>1461.21101</v>
      </c>
      <c r="G140" s="14">
        <f>SUM(G145,G159,G163)</f>
        <v>270.05492000000004</v>
      </c>
      <c r="H140" s="14">
        <f>SUM(H145,H159,H163)</f>
        <v>1191.1560899999999</v>
      </c>
      <c r="I140" s="17">
        <f t="shared" si="57"/>
        <v>1105.1741499999998</v>
      </c>
      <c r="J140" s="17">
        <f>SUM(J145,J159,J163)</f>
        <v>123.2749</v>
      </c>
      <c r="K140" s="17">
        <f>SUM(K145,K159,K163)</f>
        <v>981.89924999999994</v>
      </c>
      <c r="L140" s="17">
        <f t="shared" si="58"/>
        <v>1145.876</v>
      </c>
      <c r="M140" s="17">
        <f>SUM(M145,M159,M163)</f>
        <v>331.20765</v>
      </c>
      <c r="N140" s="17">
        <f>SUM(N145,N159,N163)</f>
        <v>814.66835000000003</v>
      </c>
      <c r="O140" s="17">
        <f t="shared" si="59"/>
        <v>78.099999999999994</v>
      </c>
      <c r="P140" s="17">
        <f>SUM(P145,P159,P163)</f>
        <v>78.099999999999994</v>
      </c>
      <c r="Q140" s="17">
        <f>SUM(Q145,Q159,Q163)</f>
        <v>0</v>
      </c>
    </row>
    <row r="141" spans="1:17" ht="31.5" thickTop="1" thickBot="1" x14ac:dyDescent="0.3">
      <c r="A141" s="5" t="s">
        <v>69</v>
      </c>
      <c r="B141" s="6" t="s">
        <v>70</v>
      </c>
      <c r="C141" s="13">
        <f t="shared" si="55"/>
        <v>377.25637999999998</v>
      </c>
      <c r="D141" s="13">
        <f>SUM(D146,D151,D153)</f>
        <v>377.25637999999998</v>
      </c>
      <c r="E141" s="13">
        <f>SUM(E146,E151,E153)</f>
        <v>0</v>
      </c>
      <c r="F141" s="13">
        <f t="shared" si="56"/>
        <v>861.12056000000007</v>
      </c>
      <c r="G141" s="13">
        <f>SUM(G146,G151,G153)</f>
        <v>662.08600000000001</v>
      </c>
      <c r="H141" s="13">
        <f>SUM(H146,H151,H153)</f>
        <v>199.03456</v>
      </c>
      <c r="I141" s="16">
        <f t="shared" si="57"/>
        <v>630.51965999999993</v>
      </c>
      <c r="J141" s="16">
        <f>SUM(J146,J151,J153)</f>
        <v>538.17300999999998</v>
      </c>
      <c r="K141" s="16">
        <f>SUM(K146,K151,K153)</f>
        <v>92.346649999999997</v>
      </c>
      <c r="L141" s="16">
        <f t="shared" si="58"/>
        <v>793.39</v>
      </c>
      <c r="M141" s="16">
        <f>SUM(M146,M151,M153)</f>
        <v>402.57964999999996</v>
      </c>
      <c r="N141" s="16">
        <f>SUM(N146,N151,N153)</f>
        <v>390.81035000000003</v>
      </c>
      <c r="O141" s="16">
        <f t="shared" si="59"/>
        <v>360.4</v>
      </c>
      <c r="P141" s="16">
        <f>SUM(P146,P151,P153)</f>
        <v>360.4</v>
      </c>
      <c r="Q141" s="16">
        <f>SUM(Q146,Q151,Q153)</f>
        <v>0</v>
      </c>
    </row>
    <row r="142" spans="1:17" ht="16.5" thickTop="1" thickBot="1" x14ac:dyDescent="0.3">
      <c r="A142" s="5" t="s">
        <v>1</v>
      </c>
      <c r="B142" s="7" t="s">
        <v>13</v>
      </c>
      <c r="C142" s="14">
        <f t="shared" si="55"/>
        <v>372.30637999999999</v>
      </c>
      <c r="D142" s="14">
        <f t="shared" ref="D142:E144" si="60">SUM(D147,D154)</f>
        <v>372.30637999999999</v>
      </c>
      <c r="E142" s="14">
        <f t="shared" si="60"/>
        <v>0</v>
      </c>
      <c r="F142" s="14">
        <f t="shared" si="56"/>
        <v>472.79049999999995</v>
      </c>
      <c r="G142" s="14">
        <f t="shared" ref="G142:H144" si="61">SUM(G147,G154)</f>
        <v>472.79049999999995</v>
      </c>
      <c r="H142" s="14">
        <f t="shared" si="61"/>
        <v>0</v>
      </c>
      <c r="I142" s="17">
        <f t="shared" si="57"/>
        <v>467.95266000000004</v>
      </c>
      <c r="J142" s="17">
        <f t="shared" ref="J142:K144" si="62">SUM(J147,J154)</f>
        <v>467.95266000000004</v>
      </c>
      <c r="K142" s="17">
        <f t="shared" si="62"/>
        <v>0</v>
      </c>
      <c r="L142" s="17">
        <f t="shared" si="58"/>
        <v>321.19099999999997</v>
      </c>
      <c r="M142" s="17">
        <f t="shared" ref="M142:N144" si="63">SUM(M147,M154)</f>
        <v>321.19099999999997</v>
      </c>
      <c r="N142" s="17">
        <f t="shared" si="63"/>
        <v>0</v>
      </c>
      <c r="O142" s="17">
        <f t="shared" si="59"/>
        <v>360.4</v>
      </c>
      <c r="P142" s="17">
        <f t="shared" ref="P142:Q144" si="64">SUM(P147,P154)</f>
        <v>360.4</v>
      </c>
      <c r="Q142" s="17">
        <f t="shared" si="64"/>
        <v>0</v>
      </c>
    </row>
    <row r="143" spans="1:17" ht="16.5" thickTop="1" thickBot="1" x14ac:dyDescent="0.3">
      <c r="A143" s="5" t="s">
        <v>1</v>
      </c>
      <c r="B143" s="8" t="s">
        <v>17</v>
      </c>
      <c r="C143" s="14">
        <f t="shared" si="55"/>
        <v>372.30637999999999</v>
      </c>
      <c r="D143" s="14">
        <f t="shared" si="60"/>
        <v>372.30637999999999</v>
      </c>
      <c r="E143" s="14">
        <f t="shared" si="60"/>
        <v>0</v>
      </c>
      <c r="F143" s="14">
        <f t="shared" si="56"/>
        <v>472.79049999999995</v>
      </c>
      <c r="G143" s="14">
        <f t="shared" si="61"/>
        <v>472.79049999999995</v>
      </c>
      <c r="H143" s="14">
        <f t="shared" si="61"/>
        <v>0</v>
      </c>
      <c r="I143" s="17">
        <f t="shared" si="57"/>
        <v>467.95266000000004</v>
      </c>
      <c r="J143" s="17">
        <f t="shared" si="62"/>
        <v>467.95266000000004</v>
      </c>
      <c r="K143" s="17">
        <f t="shared" si="62"/>
        <v>0</v>
      </c>
      <c r="L143" s="17">
        <f t="shared" si="58"/>
        <v>321.19099999999997</v>
      </c>
      <c r="M143" s="17">
        <f t="shared" si="63"/>
        <v>321.19099999999997</v>
      </c>
      <c r="N143" s="17">
        <f t="shared" si="63"/>
        <v>0</v>
      </c>
      <c r="O143" s="17">
        <f t="shared" si="59"/>
        <v>360.4</v>
      </c>
      <c r="P143" s="17">
        <f t="shared" si="64"/>
        <v>360.4</v>
      </c>
      <c r="Q143" s="17">
        <f t="shared" si="64"/>
        <v>0</v>
      </c>
    </row>
    <row r="144" spans="1:17" ht="16.5" thickTop="1" thickBot="1" x14ac:dyDescent="0.3">
      <c r="A144" s="5" t="s">
        <v>1</v>
      </c>
      <c r="B144" s="9" t="s">
        <v>22</v>
      </c>
      <c r="C144" s="14">
        <f t="shared" si="55"/>
        <v>372.30637999999999</v>
      </c>
      <c r="D144" s="14">
        <f t="shared" si="60"/>
        <v>372.30637999999999</v>
      </c>
      <c r="E144" s="14">
        <f t="shared" si="60"/>
        <v>0</v>
      </c>
      <c r="F144" s="14">
        <f t="shared" si="56"/>
        <v>472.79049999999995</v>
      </c>
      <c r="G144" s="14">
        <f t="shared" si="61"/>
        <v>472.79049999999995</v>
      </c>
      <c r="H144" s="14">
        <f t="shared" si="61"/>
        <v>0</v>
      </c>
      <c r="I144" s="17">
        <f t="shared" si="57"/>
        <v>467.95266000000004</v>
      </c>
      <c r="J144" s="17">
        <f t="shared" si="62"/>
        <v>467.95266000000004</v>
      </c>
      <c r="K144" s="17">
        <f t="shared" si="62"/>
        <v>0</v>
      </c>
      <c r="L144" s="17">
        <f t="shared" si="58"/>
        <v>321.19099999999997</v>
      </c>
      <c r="M144" s="17">
        <f t="shared" si="63"/>
        <v>321.19099999999997</v>
      </c>
      <c r="N144" s="17">
        <f t="shared" si="63"/>
        <v>0</v>
      </c>
      <c r="O144" s="17">
        <f t="shared" si="59"/>
        <v>360.4</v>
      </c>
      <c r="P144" s="17">
        <f t="shared" si="64"/>
        <v>360.4</v>
      </c>
      <c r="Q144" s="17">
        <f t="shared" si="64"/>
        <v>0</v>
      </c>
    </row>
    <row r="145" spans="1:17" ht="16.5" thickTop="1" thickBot="1" x14ac:dyDescent="0.3">
      <c r="A145" s="5" t="s">
        <v>1</v>
      </c>
      <c r="B145" s="7" t="s">
        <v>35</v>
      </c>
      <c r="C145" s="14">
        <f t="shared" si="55"/>
        <v>4.95</v>
      </c>
      <c r="D145" s="14">
        <f>SUM(D150,D152,D157)</f>
        <v>4.95</v>
      </c>
      <c r="E145" s="14">
        <f>SUM(E150,E152,E157)</f>
        <v>0</v>
      </c>
      <c r="F145" s="14">
        <f t="shared" si="56"/>
        <v>388.33006</v>
      </c>
      <c r="G145" s="14">
        <f>SUM(G150,G152,G157)</f>
        <v>189.2955</v>
      </c>
      <c r="H145" s="14">
        <f>SUM(H150,H152,H157)</f>
        <v>199.03456</v>
      </c>
      <c r="I145" s="17">
        <f t="shared" si="57"/>
        <v>162.56700000000001</v>
      </c>
      <c r="J145" s="17">
        <f>SUM(J150,J152,J157)</f>
        <v>70.220349999999996</v>
      </c>
      <c r="K145" s="17">
        <f>SUM(K150,K152,K157)</f>
        <v>92.346649999999997</v>
      </c>
      <c r="L145" s="17">
        <f t="shared" si="58"/>
        <v>472.19900000000001</v>
      </c>
      <c r="M145" s="17">
        <f>SUM(M150,M152,M157)</f>
        <v>81.388649999999998</v>
      </c>
      <c r="N145" s="17">
        <f>SUM(N150,N152,N157)</f>
        <v>390.81035000000003</v>
      </c>
      <c r="O145" s="17">
        <f t="shared" si="59"/>
        <v>0</v>
      </c>
      <c r="P145" s="17">
        <f>SUM(P150,P152,P157)</f>
        <v>0</v>
      </c>
      <c r="Q145" s="17">
        <f>SUM(Q150,Q152,Q157)</f>
        <v>0</v>
      </c>
    </row>
    <row r="146" spans="1:17" ht="46.5" thickTop="1" thickBot="1" x14ac:dyDescent="0.3">
      <c r="A146" s="5" t="s">
        <v>71</v>
      </c>
      <c r="B146" s="6" t="s">
        <v>72</v>
      </c>
      <c r="C146" s="13">
        <f t="shared" si="55"/>
        <v>377.25637999999998</v>
      </c>
      <c r="D146" s="13">
        <f>SUM(D147,D150)</f>
        <v>377.25637999999998</v>
      </c>
      <c r="E146" s="13">
        <f>SUM(E147,E150)</f>
        <v>0</v>
      </c>
      <c r="F146" s="13">
        <f t="shared" si="56"/>
        <v>259.053</v>
      </c>
      <c r="G146" s="13">
        <f>SUM(G147,G150)</f>
        <v>259.053</v>
      </c>
      <c r="H146" s="13">
        <f>SUM(H147,H150)</f>
        <v>0</v>
      </c>
      <c r="I146" s="16">
        <f t="shared" si="57"/>
        <v>259.05250000000001</v>
      </c>
      <c r="J146" s="16">
        <f>SUM(J147,J150)</f>
        <v>259.05250000000001</v>
      </c>
      <c r="K146" s="16">
        <f>SUM(K147,K150)</f>
        <v>0</v>
      </c>
      <c r="L146" s="16">
        <f t="shared" si="58"/>
        <v>0</v>
      </c>
      <c r="M146" s="16">
        <f>SUM(M147,M150)</f>
        <v>0</v>
      </c>
      <c r="N146" s="16">
        <f>SUM(N147,N150)</f>
        <v>0</v>
      </c>
      <c r="O146" s="16">
        <f t="shared" si="59"/>
        <v>0</v>
      </c>
      <c r="P146" s="16">
        <f>SUM(P147,P150)</f>
        <v>0</v>
      </c>
      <c r="Q146" s="16">
        <f>SUM(Q147,Q150)</f>
        <v>0</v>
      </c>
    </row>
    <row r="147" spans="1:17" ht="16.5" thickTop="1" thickBot="1" x14ac:dyDescent="0.3">
      <c r="A147" s="5" t="s">
        <v>1</v>
      </c>
      <c r="B147" s="7" t="s">
        <v>13</v>
      </c>
      <c r="C147" s="14">
        <f t="shared" si="55"/>
        <v>372.30637999999999</v>
      </c>
      <c r="D147" s="14">
        <f>SUM(D148)</f>
        <v>372.30637999999999</v>
      </c>
      <c r="E147" s="14">
        <f>SUM(E148)</f>
        <v>0</v>
      </c>
      <c r="F147" s="14">
        <f t="shared" si="56"/>
        <v>195.46250000000001</v>
      </c>
      <c r="G147" s="14">
        <f>SUM(G148)</f>
        <v>195.46250000000001</v>
      </c>
      <c r="H147" s="14">
        <f>SUM(H148)</f>
        <v>0</v>
      </c>
      <c r="I147" s="17">
        <f t="shared" si="57"/>
        <v>195.46250000000001</v>
      </c>
      <c r="J147" s="17">
        <f>SUM(J148)</f>
        <v>195.46250000000001</v>
      </c>
      <c r="K147" s="17">
        <f>SUM(K148)</f>
        <v>0</v>
      </c>
      <c r="L147" s="17">
        <f t="shared" si="58"/>
        <v>0</v>
      </c>
      <c r="M147" s="17">
        <f>SUM(M148)</f>
        <v>0</v>
      </c>
      <c r="N147" s="17">
        <f>SUM(N148)</f>
        <v>0</v>
      </c>
      <c r="O147" s="17">
        <f t="shared" si="59"/>
        <v>0</v>
      </c>
      <c r="P147" s="17">
        <f>SUM(P148)</f>
        <v>0</v>
      </c>
      <c r="Q147" s="17">
        <f>SUM(Q148)</f>
        <v>0</v>
      </c>
    </row>
    <row r="148" spans="1:17" ht="16.5" thickTop="1" thickBot="1" x14ac:dyDescent="0.3">
      <c r="A148" s="5" t="s">
        <v>1</v>
      </c>
      <c r="B148" s="8" t="s">
        <v>17</v>
      </c>
      <c r="C148" s="14">
        <f t="shared" si="55"/>
        <v>372.30637999999999</v>
      </c>
      <c r="D148" s="14">
        <f>SUM(D149)</f>
        <v>372.30637999999999</v>
      </c>
      <c r="E148" s="14">
        <f>SUM(E149)</f>
        <v>0</v>
      </c>
      <c r="F148" s="14">
        <f t="shared" si="56"/>
        <v>195.46250000000001</v>
      </c>
      <c r="G148" s="14">
        <f>SUM(G149)</f>
        <v>195.46250000000001</v>
      </c>
      <c r="H148" s="14">
        <f>SUM(H149)</f>
        <v>0</v>
      </c>
      <c r="I148" s="17">
        <f t="shared" si="57"/>
        <v>195.46250000000001</v>
      </c>
      <c r="J148" s="17">
        <f>SUM(J149)</f>
        <v>195.46250000000001</v>
      </c>
      <c r="K148" s="17">
        <f>SUM(K149)</f>
        <v>0</v>
      </c>
      <c r="L148" s="17">
        <f t="shared" si="58"/>
        <v>0</v>
      </c>
      <c r="M148" s="17">
        <f>SUM(M149)</f>
        <v>0</v>
      </c>
      <c r="N148" s="17">
        <f>SUM(N149)</f>
        <v>0</v>
      </c>
      <c r="O148" s="17">
        <f t="shared" si="59"/>
        <v>0</v>
      </c>
      <c r="P148" s="17">
        <f>SUM(P149)</f>
        <v>0</v>
      </c>
      <c r="Q148" s="17">
        <f>SUM(Q149)</f>
        <v>0</v>
      </c>
    </row>
    <row r="149" spans="1:17" ht="16.5" thickTop="1" thickBot="1" x14ac:dyDescent="0.3">
      <c r="A149" s="5" t="s">
        <v>1</v>
      </c>
      <c r="B149" s="9" t="s">
        <v>22</v>
      </c>
      <c r="C149" s="14">
        <f t="shared" si="55"/>
        <v>372.30637999999999</v>
      </c>
      <c r="D149" s="14">
        <v>372.30637999999999</v>
      </c>
      <c r="E149" s="14">
        <v>0</v>
      </c>
      <c r="F149" s="14">
        <f t="shared" si="56"/>
        <v>195.46250000000001</v>
      </c>
      <c r="G149" s="14">
        <v>195.46250000000001</v>
      </c>
      <c r="H149" s="14">
        <v>0</v>
      </c>
      <c r="I149" s="17">
        <f t="shared" si="57"/>
        <v>195.46250000000001</v>
      </c>
      <c r="J149" s="17">
        <v>195.46250000000001</v>
      </c>
      <c r="K149" s="17">
        <v>0</v>
      </c>
      <c r="L149" s="17">
        <f t="shared" si="58"/>
        <v>0</v>
      </c>
      <c r="M149" s="17">
        <v>0</v>
      </c>
      <c r="N149" s="17">
        <v>0</v>
      </c>
      <c r="O149" s="17">
        <f t="shared" si="59"/>
        <v>0</v>
      </c>
      <c r="P149" s="17">
        <v>0</v>
      </c>
      <c r="Q149" s="17">
        <v>0</v>
      </c>
    </row>
    <row r="150" spans="1:17" ht="16.5" thickTop="1" thickBot="1" x14ac:dyDescent="0.3">
      <c r="A150" s="5" t="s">
        <v>1</v>
      </c>
      <c r="B150" s="7" t="s">
        <v>35</v>
      </c>
      <c r="C150" s="14">
        <f t="shared" si="55"/>
        <v>4.95</v>
      </c>
      <c r="D150" s="14">
        <v>4.95</v>
      </c>
      <c r="E150" s="14">
        <v>0</v>
      </c>
      <c r="F150" s="14">
        <f t="shared" si="56"/>
        <v>63.590499999999999</v>
      </c>
      <c r="G150" s="14">
        <v>63.590499999999999</v>
      </c>
      <c r="H150" s="14">
        <v>0</v>
      </c>
      <c r="I150" s="17">
        <f t="shared" si="57"/>
        <v>63.59</v>
      </c>
      <c r="J150" s="17">
        <v>63.59</v>
      </c>
      <c r="K150" s="17">
        <v>0</v>
      </c>
      <c r="L150" s="17">
        <f t="shared" si="58"/>
        <v>0</v>
      </c>
      <c r="M150" s="17">
        <v>0</v>
      </c>
      <c r="N150" s="17">
        <v>0</v>
      </c>
      <c r="O150" s="17">
        <f t="shared" si="59"/>
        <v>0</v>
      </c>
      <c r="P150" s="17">
        <v>0</v>
      </c>
      <c r="Q150" s="17">
        <v>0</v>
      </c>
    </row>
    <row r="151" spans="1:17" ht="61.5" thickTop="1" thickBot="1" x14ac:dyDescent="0.3">
      <c r="A151" s="5" t="s">
        <v>73</v>
      </c>
      <c r="B151" s="6" t="s">
        <v>74</v>
      </c>
      <c r="C151" s="13">
        <f t="shared" si="55"/>
        <v>0</v>
      </c>
      <c r="D151" s="13">
        <f>SUM(D152)</f>
        <v>0</v>
      </c>
      <c r="E151" s="13">
        <f>SUM(E152)</f>
        <v>0</v>
      </c>
      <c r="F151" s="13">
        <f t="shared" si="56"/>
        <v>204.18356</v>
      </c>
      <c r="G151" s="13">
        <f>SUM(G152)</f>
        <v>5.149</v>
      </c>
      <c r="H151" s="13">
        <f>SUM(H152)</f>
        <v>199.03456</v>
      </c>
      <c r="I151" s="16">
        <f t="shared" si="57"/>
        <v>97.206999999999994</v>
      </c>
      <c r="J151" s="16">
        <f>SUM(J152)</f>
        <v>4.8603500000000004</v>
      </c>
      <c r="K151" s="16">
        <f>SUM(K152)</f>
        <v>92.346649999999997</v>
      </c>
      <c r="L151" s="16">
        <f t="shared" si="58"/>
        <v>433.23</v>
      </c>
      <c r="M151" s="16">
        <f>SUM(M152)</f>
        <v>42.419649999999997</v>
      </c>
      <c r="N151" s="16">
        <f>SUM(N152)</f>
        <v>390.81035000000003</v>
      </c>
      <c r="O151" s="16">
        <f t="shared" si="59"/>
        <v>0</v>
      </c>
      <c r="P151" s="16">
        <f>SUM(P152)</f>
        <v>0</v>
      </c>
      <c r="Q151" s="16">
        <f>SUM(Q152)</f>
        <v>0</v>
      </c>
    </row>
    <row r="152" spans="1:17" ht="16.5" thickTop="1" thickBot="1" x14ac:dyDescent="0.3">
      <c r="A152" s="5" t="s">
        <v>1</v>
      </c>
      <c r="B152" s="7" t="s">
        <v>35</v>
      </c>
      <c r="C152" s="14">
        <f t="shared" si="55"/>
        <v>0</v>
      </c>
      <c r="D152" s="14">
        <v>0</v>
      </c>
      <c r="E152" s="14">
        <v>0</v>
      </c>
      <c r="F152" s="14">
        <f t="shared" si="56"/>
        <v>204.18356</v>
      </c>
      <c r="G152" s="14">
        <v>5.149</v>
      </c>
      <c r="H152" s="14">
        <v>199.03456</v>
      </c>
      <c r="I152" s="17">
        <f t="shared" si="57"/>
        <v>97.206999999999994</v>
      </c>
      <c r="J152" s="17">
        <v>4.8603500000000004</v>
      </c>
      <c r="K152" s="17">
        <v>92.346649999999997</v>
      </c>
      <c r="L152" s="17">
        <f t="shared" si="58"/>
        <v>433.23</v>
      </c>
      <c r="M152" s="17">
        <v>42.419649999999997</v>
      </c>
      <c r="N152" s="17">
        <v>390.81035000000003</v>
      </c>
      <c r="O152" s="17">
        <f t="shared" si="59"/>
        <v>0</v>
      </c>
      <c r="P152" s="17">
        <v>0</v>
      </c>
      <c r="Q152" s="17">
        <v>0</v>
      </c>
    </row>
    <row r="153" spans="1:17" ht="27" thickTop="1" thickBot="1" x14ac:dyDescent="0.3">
      <c r="A153" s="5" t="s">
        <v>75</v>
      </c>
      <c r="B153" s="6" t="s">
        <v>76</v>
      </c>
      <c r="C153" s="13">
        <f t="shared" si="55"/>
        <v>0</v>
      </c>
      <c r="D153" s="13">
        <f>SUM(D154,D157)</f>
        <v>0</v>
      </c>
      <c r="E153" s="13">
        <f>SUM(E154,E157)</f>
        <v>0</v>
      </c>
      <c r="F153" s="13">
        <f t="shared" si="56"/>
        <v>397.88399999999996</v>
      </c>
      <c r="G153" s="13">
        <f>SUM(G154,G157)</f>
        <v>397.88399999999996</v>
      </c>
      <c r="H153" s="13">
        <f>SUM(H154,H157)</f>
        <v>0</v>
      </c>
      <c r="I153" s="16">
        <f t="shared" si="57"/>
        <v>274.26015999999998</v>
      </c>
      <c r="J153" s="16">
        <f>SUM(J154,J157)</f>
        <v>274.26015999999998</v>
      </c>
      <c r="K153" s="16">
        <f>SUM(K154,K157)</f>
        <v>0</v>
      </c>
      <c r="L153" s="16">
        <f t="shared" si="58"/>
        <v>360.15999999999997</v>
      </c>
      <c r="M153" s="16">
        <f>SUM(M154,M157)</f>
        <v>360.15999999999997</v>
      </c>
      <c r="N153" s="16">
        <f>SUM(N154,N157)</f>
        <v>0</v>
      </c>
      <c r="O153" s="16">
        <f t="shared" si="59"/>
        <v>360.4</v>
      </c>
      <c r="P153" s="16">
        <f>SUM(P154,P157)</f>
        <v>360.4</v>
      </c>
      <c r="Q153" s="16">
        <f>SUM(Q154,Q157)</f>
        <v>0</v>
      </c>
    </row>
    <row r="154" spans="1:17" ht="16.5" thickTop="1" thickBot="1" x14ac:dyDescent="0.3">
      <c r="A154" s="5" t="s">
        <v>1</v>
      </c>
      <c r="B154" s="7" t="s">
        <v>13</v>
      </c>
      <c r="C154" s="14">
        <f t="shared" si="55"/>
        <v>0</v>
      </c>
      <c r="D154" s="14">
        <f>SUM(D155)</f>
        <v>0</v>
      </c>
      <c r="E154" s="14">
        <f>SUM(E155)</f>
        <v>0</v>
      </c>
      <c r="F154" s="14">
        <f t="shared" si="56"/>
        <v>277.32799999999997</v>
      </c>
      <c r="G154" s="14">
        <f>SUM(G155)</f>
        <v>277.32799999999997</v>
      </c>
      <c r="H154" s="14">
        <f>SUM(H155)</f>
        <v>0</v>
      </c>
      <c r="I154" s="17">
        <f t="shared" si="57"/>
        <v>272.49016</v>
      </c>
      <c r="J154" s="17">
        <f>SUM(J155)</f>
        <v>272.49016</v>
      </c>
      <c r="K154" s="17">
        <f>SUM(K155)</f>
        <v>0</v>
      </c>
      <c r="L154" s="17">
        <f t="shared" si="58"/>
        <v>321.19099999999997</v>
      </c>
      <c r="M154" s="17">
        <f>SUM(M155)</f>
        <v>321.19099999999997</v>
      </c>
      <c r="N154" s="17">
        <f>SUM(N155)</f>
        <v>0</v>
      </c>
      <c r="O154" s="17">
        <f t="shared" si="59"/>
        <v>360.4</v>
      </c>
      <c r="P154" s="17">
        <f>SUM(P155)</f>
        <v>360.4</v>
      </c>
      <c r="Q154" s="17">
        <f>SUM(Q155)</f>
        <v>0</v>
      </c>
    </row>
    <row r="155" spans="1:17" ht="16.5" thickTop="1" thickBot="1" x14ac:dyDescent="0.3">
      <c r="A155" s="5" t="s">
        <v>1</v>
      </c>
      <c r="B155" s="8" t="s">
        <v>17</v>
      </c>
      <c r="C155" s="14">
        <f t="shared" si="55"/>
        <v>0</v>
      </c>
      <c r="D155" s="14">
        <f>SUM(D156)</f>
        <v>0</v>
      </c>
      <c r="E155" s="14">
        <f>SUM(E156)</f>
        <v>0</v>
      </c>
      <c r="F155" s="14">
        <f t="shared" si="56"/>
        <v>277.32799999999997</v>
      </c>
      <c r="G155" s="14">
        <f>SUM(G156)</f>
        <v>277.32799999999997</v>
      </c>
      <c r="H155" s="14">
        <f>SUM(H156)</f>
        <v>0</v>
      </c>
      <c r="I155" s="17">
        <f t="shared" si="57"/>
        <v>272.49016</v>
      </c>
      <c r="J155" s="17">
        <f>SUM(J156)</f>
        <v>272.49016</v>
      </c>
      <c r="K155" s="17">
        <f>SUM(K156)</f>
        <v>0</v>
      </c>
      <c r="L155" s="17">
        <f t="shared" si="58"/>
        <v>321.19099999999997</v>
      </c>
      <c r="M155" s="17">
        <f>SUM(M156)</f>
        <v>321.19099999999997</v>
      </c>
      <c r="N155" s="17">
        <f>SUM(N156)</f>
        <v>0</v>
      </c>
      <c r="O155" s="17">
        <f t="shared" si="59"/>
        <v>360.4</v>
      </c>
      <c r="P155" s="17">
        <f>SUM(P156)</f>
        <v>360.4</v>
      </c>
      <c r="Q155" s="17">
        <f>SUM(Q156)</f>
        <v>0</v>
      </c>
    </row>
    <row r="156" spans="1:17" ht="16.5" thickTop="1" thickBot="1" x14ac:dyDescent="0.3">
      <c r="A156" s="5" t="s">
        <v>1</v>
      </c>
      <c r="B156" s="9" t="s">
        <v>22</v>
      </c>
      <c r="C156" s="14">
        <f t="shared" si="55"/>
        <v>0</v>
      </c>
      <c r="D156" s="14">
        <v>0</v>
      </c>
      <c r="E156" s="14">
        <v>0</v>
      </c>
      <c r="F156" s="14">
        <f t="shared" si="56"/>
        <v>277.32799999999997</v>
      </c>
      <c r="G156" s="14">
        <v>277.32799999999997</v>
      </c>
      <c r="H156" s="14">
        <v>0</v>
      </c>
      <c r="I156" s="17">
        <f t="shared" si="57"/>
        <v>272.49016</v>
      </c>
      <c r="J156" s="17">
        <v>272.49016</v>
      </c>
      <c r="K156" s="17">
        <v>0</v>
      </c>
      <c r="L156" s="17">
        <f t="shared" si="58"/>
        <v>321.19099999999997</v>
      </c>
      <c r="M156" s="17">
        <v>321.19099999999997</v>
      </c>
      <c r="N156" s="17">
        <v>0</v>
      </c>
      <c r="O156" s="17">
        <f t="shared" si="59"/>
        <v>360.4</v>
      </c>
      <c r="P156" s="17">
        <v>360.4</v>
      </c>
      <c r="Q156" s="17">
        <v>0</v>
      </c>
    </row>
    <row r="157" spans="1:17" ht="16.5" thickTop="1" thickBot="1" x14ac:dyDescent="0.3">
      <c r="A157" s="5" t="s">
        <v>1</v>
      </c>
      <c r="B157" s="7" t="s">
        <v>35</v>
      </c>
      <c r="C157" s="14">
        <f t="shared" si="55"/>
        <v>0</v>
      </c>
      <c r="D157" s="14">
        <v>0</v>
      </c>
      <c r="E157" s="14">
        <v>0</v>
      </c>
      <c r="F157" s="14">
        <f t="shared" si="56"/>
        <v>120.556</v>
      </c>
      <c r="G157" s="14">
        <v>120.556</v>
      </c>
      <c r="H157" s="14">
        <v>0</v>
      </c>
      <c r="I157" s="17">
        <f t="shared" si="57"/>
        <v>1.77</v>
      </c>
      <c r="J157" s="17">
        <v>1.77</v>
      </c>
      <c r="K157" s="17">
        <v>0</v>
      </c>
      <c r="L157" s="17">
        <f t="shared" si="58"/>
        <v>38.969000000000001</v>
      </c>
      <c r="M157" s="17">
        <v>38.969000000000001</v>
      </c>
      <c r="N157" s="17">
        <v>0</v>
      </c>
      <c r="O157" s="17">
        <f t="shared" si="59"/>
        <v>0</v>
      </c>
      <c r="P157" s="17">
        <v>0</v>
      </c>
      <c r="Q157" s="17">
        <v>0</v>
      </c>
    </row>
    <row r="158" spans="1:17" ht="46.5" thickTop="1" thickBot="1" x14ac:dyDescent="0.3">
      <c r="A158" s="5" t="s">
        <v>77</v>
      </c>
      <c r="B158" s="6" t="s">
        <v>78</v>
      </c>
      <c r="C158" s="13">
        <f t="shared" si="55"/>
        <v>96.290520000000001</v>
      </c>
      <c r="D158" s="13">
        <f>SUM(D159)</f>
        <v>4.8130499999999996</v>
      </c>
      <c r="E158" s="13">
        <f>SUM(E159)</f>
        <v>91.477469999999997</v>
      </c>
      <c r="F158" s="13">
        <f t="shared" si="56"/>
        <v>247.29995</v>
      </c>
      <c r="G158" s="13">
        <f>SUM(G159)</f>
        <v>80.759420000000006</v>
      </c>
      <c r="H158" s="13">
        <f>SUM(H159)</f>
        <v>166.54052999999999</v>
      </c>
      <c r="I158" s="16">
        <f t="shared" si="57"/>
        <v>212.37796</v>
      </c>
      <c r="J158" s="16">
        <f>SUM(J159)</f>
        <v>53.054549999999999</v>
      </c>
      <c r="K158" s="16">
        <f>SUM(K159)</f>
        <v>159.32341</v>
      </c>
      <c r="L158" s="16">
        <f t="shared" si="58"/>
        <v>673.67700000000002</v>
      </c>
      <c r="M158" s="16">
        <f>SUM(M159)</f>
        <v>249.81899999999999</v>
      </c>
      <c r="N158" s="16">
        <f>SUM(N159)</f>
        <v>423.858</v>
      </c>
      <c r="O158" s="16">
        <f t="shared" si="59"/>
        <v>78.099999999999994</v>
      </c>
      <c r="P158" s="16">
        <f>SUM(P159)</f>
        <v>78.099999999999994</v>
      </c>
      <c r="Q158" s="16">
        <f>SUM(Q159)</f>
        <v>0</v>
      </c>
    </row>
    <row r="159" spans="1:17" ht="16.5" thickTop="1" thickBot="1" x14ac:dyDescent="0.3">
      <c r="A159" s="5" t="s">
        <v>1</v>
      </c>
      <c r="B159" s="7" t="s">
        <v>35</v>
      </c>
      <c r="C159" s="14">
        <f t="shared" si="55"/>
        <v>96.290520000000001</v>
      </c>
      <c r="D159" s="14">
        <v>4.8130499999999996</v>
      </c>
      <c r="E159" s="14">
        <v>91.477469999999997</v>
      </c>
      <c r="F159" s="14">
        <f t="shared" si="56"/>
        <v>247.29995</v>
      </c>
      <c r="G159" s="14">
        <v>80.759420000000006</v>
      </c>
      <c r="H159" s="14">
        <v>166.54052999999999</v>
      </c>
      <c r="I159" s="17">
        <f t="shared" si="57"/>
        <v>212.37796</v>
      </c>
      <c r="J159" s="17">
        <v>53.054549999999999</v>
      </c>
      <c r="K159" s="17">
        <v>159.32341</v>
      </c>
      <c r="L159" s="17">
        <f t="shared" si="58"/>
        <v>673.67700000000002</v>
      </c>
      <c r="M159" s="17">
        <v>249.81899999999999</v>
      </c>
      <c r="N159" s="17">
        <v>423.858</v>
      </c>
      <c r="O159" s="17">
        <f t="shared" si="59"/>
        <v>78.099999999999994</v>
      </c>
      <c r="P159" s="17">
        <v>78.099999999999994</v>
      </c>
      <c r="Q159" s="17">
        <v>0</v>
      </c>
    </row>
    <row r="160" spans="1:17" ht="76.5" thickTop="1" thickBot="1" x14ac:dyDescent="0.3">
      <c r="A160" s="5" t="s">
        <v>79</v>
      </c>
      <c r="B160" s="6" t="s">
        <v>80</v>
      </c>
      <c r="C160" s="13">
        <f t="shared" si="55"/>
        <v>341.76586999999995</v>
      </c>
      <c r="D160" s="13">
        <f>SUM(D161,D163)</f>
        <v>172.67099999999999</v>
      </c>
      <c r="E160" s="13">
        <f>SUM(E161,E163)</f>
        <v>169.09486999999999</v>
      </c>
      <c r="F160" s="13">
        <f t="shared" si="56"/>
        <v>1084.2560000000001</v>
      </c>
      <c r="G160" s="13">
        <f>SUM(G161,G163)</f>
        <v>258.67500000000001</v>
      </c>
      <c r="H160" s="13">
        <f>SUM(H161,H163)</f>
        <v>825.58100000000002</v>
      </c>
      <c r="I160" s="16">
        <f t="shared" si="57"/>
        <v>956.84319000000005</v>
      </c>
      <c r="J160" s="16">
        <f>SUM(J161,J163)</f>
        <v>226.614</v>
      </c>
      <c r="K160" s="16">
        <f>SUM(K161,K163)</f>
        <v>730.22919000000002</v>
      </c>
      <c r="L160" s="16">
        <f t="shared" si="58"/>
        <v>227</v>
      </c>
      <c r="M160" s="16">
        <f>SUM(M161,M163)</f>
        <v>227</v>
      </c>
      <c r="N160" s="16">
        <f>SUM(N161,N163)</f>
        <v>0</v>
      </c>
      <c r="O160" s="16">
        <f t="shared" si="59"/>
        <v>200</v>
      </c>
      <c r="P160" s="16">
        <f>SUM(P161,P163)</f>
        <v>200</v>
      </c>
      <c r="Q160" s="16">
        <f>SUM(Q161,Q163)</f>
        <v>0</v>
      </c>
    </row>
    <row r="161" spans="1:17" ht="16.5" thickTop="1" thickBot="1" x14ac:dyDescent="0.3">
      <c r="A161" s="5" t="s">
        <v>1</v>
      </c>
      <c r="B161" s="7" t="s">
        <v>13</v>
      </c>
      <c r="C161" s="14">
        <f t="shared" si="55"/>
        <v>160.471</v>
      </c>
      <c r="D161" s="14">
        <f>SUM(D162)</f>
        <v>160.471</v>
      </c>
      <c r="E161" s="14">
        <f>SUM(E162)</f>
        <v>0</v>
      </c>
      <c r="F161" s="14">
        <f t="shared" si="56"/>
        <v>258.67500000000001</v>
      </c>
      <c r="G161" s="14">
        <f>SUM(G162)</f>
        <v>258.67500000000001</v>
      </c>
      <c r="H161" s="14">
        <f>SUM(H162)</f>
        <v>0</v>
      </c>
      <c r="I161" s="17">
        <f t="shared" si="57"/>
        <v>226.614</v>
      </c>
      <c r="J161" s="17">
        <f>SUM(J162)</f>
        <v>226.614</v>
      </c>
      <c r="K161" s="17">
        <f>SUM(K162)</f>
        <v>0</v>
      </c>
      <c r="L161" s="17">
        <f t="shared" si="58"/>
        <v>227</v>
      </c>
      <c r="M161" s="17">
        <f>SUM(M162)</f>
        <v>227</v>
      </c>
      <c r="N161" s="17">
        <f>SUM(N162)</f>
        <v>0</v>
      </c>
      <c r="O161" s="17">
        <f t="shared" si="59"/>
        <v>200</v>
      </c>
      <c r="P161" s="17">
        <f>SUM(P162)</f>
        <v>200</v>
      </c>
      <c r="Q161" s="17">
        <f>SUM(Q162)</f>
        <v>0</v>
      </c>
    </row>
    <row r="162" spans="1:17" ht="16.5" thickTop="1" thickBot="1" x14ac:dyDescent="0.3">
      <c r="A162" s="5" t="s">
        <v>1</v>
      </c>
      <c r="B162" s="8" t="s">
        <v>15</v>
      </c>
      <c r="C162" s="14">
        <f t="shared" si="55"/>
        <v>160.471</v>
      </c>
      <c r="D162" s="14">
        <v>160.471</v>
      </c>
      <c r="E162" s="14">
        <v>0</v>
      </c>
      <c r="F162" s="14">
        <f t="shared" si="56"/>
        <v>258.67500000000001</v>
      </c>
      <c r="G162" s="14">
        <v>258.67500000000001</v>
      </c>
      <c r="H162" s="14">
        <v>0</v>
      </c>
      <c r="I162" s="17">
        <f t="shared" si="57"/>
        <v>226.614</v>
      </c>
      <c r="J162" s="17">
        <v>226.614</v>
      </c>
      <c r="K162" s="17">
        <v>0</v>
      </c>
      <c r="L162" s="17">
        <f t="shared" si="58"/>
        <v>227</v>
      </c>
      <c r="M162" s="17">
        <v>227</v>
      </c>
      <c r="N162" s="17">
        <v>0</v>
      </c>
      <c r="O162" s="17">
        <f t="shared" si="59"/>
        <v>200</v>
      </c>
      <c r="P162" s="17">
        <v>200</v>
      </c>
      <c r="Q162" s="17">
        <v>0</v>
      </c>
    </row>
    <row r="163" spans="1:17" ht="16.5" thickTop="1" thickBot="1" x14ac:dyDescent="0.3">
      <c r="A163" s="5" t="s">
        <v>1</v>
      </c>
      <c r="B163" s="7" t="s">
        <v>35</v>
      </c>
      <c r="C163" s="14">
        <f t="shared" si="55"/>
        <v>181.29486999999997</v>
      </c>
      <c r="D163" s="14">
        <v>12.2</v>
      </c>
      <c r="E163" s="14">
        <v>169.09486999999999</v>
      </c>
      <c r="F163" s="14">
        <f t="shared" si="56"/>
        <v>825.58100000000002</v>
      </c>
      <c r="G163" s="14">
        <v>0</v>
      </c>
      <c r="H163" s="14">
        <v>825.58100000000002</v>
      </c>
      <c r="I163" s="17">
        <f t="shared" si="57"/>
        <v>730.22919000000002</v>
      </c>
      <c r="J163" s="17">
        <v>0</v>
      </c>
      <c r="K163" s="17">
        <v>730.22919000000002</v>
      </c>
      <c r="L163" s="17">
        <f t="shared" si="58"/>
        <v>0</v>
      </c>
      <c r="M163" s="17">
        <v>0</v>
      </c>
      <c r="N163" s="17">
        <v>0</v>
      </c>
      <c r="O163" s="17">
        <f t="shared" si="59"/>
        <v>0</v>
      </c>
      <c r="P163" s="17">
        <v>0</v>
      </c>
      <c r="Q163" s="17">
        <v>0</v>
      </c>
    </row>
    <row r="164" spans="1:17" ht="16.5" thickTop="1" thickBot="1" x14ac:dyDescent="0.3">
      <c r="A164" s="5" t="s">
        <v>81</v>
      </c>
      <c r="B164" s="6" t="s">
        <v>82</v>
      </c>
      <c r="C164" s="13">
        <f t="shared" si="55"/>
        <v>1157.38806</v>
      </c>
      <c r="D164" s="13">
        <f>SUM(D170,D188)</f>
        <v>1157.38806</v>
      </c>
      <c r="E164" s="13">
        <f>SUM(E170,E188)</f>
        <v>0</v>
      </c>
      <c r="F164" s="13">
        <f t="shared" si="56"/>
        <v>1135.35418</v>
      </c>
      <c r="G164" s="13">
        <f>SUM(G170,G188)</f>
        <v>428.00018</v>
      </c>
      <c r="H164" s="13">
        <f>SUM(H170,H188)</f>
        <v>707.35400000000004</v>
      </c>
      <c r="I164" s="16">
        <f t="shared" si="57"/>
        <v>977.96467999999993</v>
      </c>
      <c r="J164" s="16">
        <f>SUM(J170,J188)</f>
        <v>397.32323999999994</v>
      </c>
      <c r="K164" s="16">
        <f>SUM(K170,K188)</f>
        <v>580.64143999999999</v>
      </c>
      <c r="L164" s="16">
        <f t="shared" si="58"/>
        <v>1018.2930000000001</v>
      </c>
      <c r="M164" s="16">
        <f>SUM(M170,M188)</f>
        <v>571.7954400000001</v>
      </c>
      <c r="N164" s="16">
        <f>SUM(N170,N188)</f>
        <v>446.49756000000002</v>
      </c>
      <c r="O164" s="16">
        <f t="shared" si="59"/>
        <v>523.70000000000005</v>
      </c>
      <c r="P164" s="16">
        <f>SUM(P170,P188)</f>
        <v>523.70000000000005</v>
      </c>
      <c r="Q164" s="16">
        <f>SUM(Q170,Q188)</f>
        <v>0</v>
      </c>
    </row>
    <row r="165" spans="1:17" ht="16.5" thickTop="1" thickBot="1" x14ac:dyDescent="0.3">
      <c r="A165" s="5" t="s">
        <v>1</v>
      </c>
      <c r="B165" s="7" t="s">
        <v>13</v>
      </c>
      <c r="C165" s="14">
        <f t="shared" si="55"/>
        <v>1153.4880600000001</v>
      </c>
      <c r="D165" s="14">
        <f t="shared" ref="D165:E168" si="65">SUM(D171)</f>
        <v>1153.4880600000001</v>
      </c>
      <c r="E165" s="14">
        <f t="shared" si="65"/>
        <v>0</v>
      </c>
      <c r="F165" s="14">
        <f t="shared" si="56"/>
        <v>385.17099999999999</v>
      </c>
      <c r="G165" s="14">
        <f t="shared" ref="G165:H168" si="66">SUM(G171)</f>
        <v>385.17099999999999</v>
      </c>
      <c r="H165" s="14">
        <f t="shared" si="66"/>
        <v>0</v>
      </c>
      <c r="I165" s="17">
        <f t="shared" si="57"/>
        <v>359.87277999999998</v>
      </c>
      <c r="J165" s="17">
        <f t="shared" ref="J165:K168" si="67">SUM(J171)</f>
        <v>359.87277999999998</v>
      </c>
      <c r="K165" s="17">
        <f t="shared" si="67"/>
        <v>0</v>
      </c>
      <c r="L165" s="17">
        <f t="shared" si="58"/>
        <v>545.20000000000005</v>
      </c>
      <c r="M165" s="17">
        <f t="shared" ref="M165:N168" si="68">SUM(M171)</f>
        <v>545.20000000000005</v>
      </c>
      <c r="N165" s="17">
        <f t="shared" si="68"/>
        <v>0</v>
      </c>
      <c r="O165" s="17">
        <f t="shared" si="59"/>
        <v>523.70000000000005</v>
      </c>
      <c r="P165" s="17">
        <f t="shared" ref="P165:Q168" si="69">SUM(P171)</f>
        <v>523.70000000000005</v>
      </c>
      <c r="Q165" s="17">
        <f t="shared" si="69"/>
        <v>0</v>
      </c>
    </row>
    <row r="166" spans="1:17" ht="16.5" thickTop="1" thickBot="1" x14ac:dyDescent="0.3">
      <c r="A166" s="5" t="s">
        <v>1</v>
      </c>
      <c r="B166" s="8" t="s">
        <v>15</v>
      </c>
      <c r="C166" s="14">
        <f t="shared" si="55"/>
        <v>383.02251999999999</v>
      </c>
      <c r="D166" s="14">
        <f t="shared" si="65"/>
        <v>383.02251999999999</v>
      </c>
      <c r="E166" s="14">
        <f t="shared" si="65"/>
        <v>0</v>
      </c>
      <c r="F166" s="14">
        <f t="shared" si="56"/>
        <v>345.8</v>
      </c>
      <c r="G166" s="14">
        <f t="shared" si="66"/>
        <v>345.8</v>
      </c>
      <c r="H166" s="14">
        <f t="shared" si="66"/>
        <v>0</v>
      </c>
      <c r="I166" s="17">
        <f t="shared" si="57"/>
        <v>329.60275000000001</v>
      </c>
      <c r="J166" s="17">
        <f t="shared" si="67"/>
        <v>329.60275000000001</v>
      </c>
      <c r="K166" s="17">
        <f t="shared" si="67"/>
        <v>0</v>
      </c>
      <c r="L166" s="17">
        <f t="shared" si="58"/>
        <v>481</v>
      </c>
      <c r="M166" s="17">
        <f t="shared" si="68"/>
        <v>481</v>
      </c>
      <c r="N166" s="17">
        <f t="shared" si="68"/>
        <v>0</v>
      </c>
      <c r="O166" s="17">
        <f t="shared" si="59"/>
        <v>452</v>
      </c>
      <c r="P166" s="17">
        <f t="shared" si="69"/>
        <v>452</v>
      </c>
      <c r="Q166" s="17">
        <f t="shared" si="69"/>
        <v>0</v>
      </c>
    </row>
    <row r="167" spans="1:17" ht="16.5" thickTop="1" thickBot="1" x14ac:dyDescent="0.3">
      <c r="A167" s="5" t="s">
        <v>1</v>
      </c>
      <c r="B167" s="8" t="s">
        <v>17</v>
      </c>
      <c r="C167" s="14">
        <f t="shared" si="55"/>
        <v>770.46554000000003</v>
      </c>
      <c r="D167" s="14">
        <f t="shared" si="65"/>
        <v>770.46554000000003</v>
      </c>
      <c r="E167" s="14">
        <f t="shared" si="65"/>
        <v>0</v>
      </c>
      <c r="F167" s="14">
        <f t="shared" si="56"/>
        <v>39.371000000000002</v>
      </c>
      <c r="G167" s="14">
        <f t="shared" si="66"/>
        <v>39.371000000000002</v>
      </c>
      <c r="H167" s="14">
        <f t="shared" si="66"/>
        <v>0</v>
      </c>
      <c r="I167" s="17">
        <f t="shared" si="57"/>
        <v>30.270029999999998</v>
      </c>
      <c r="J167" s="17">
        <f t="shared" si="67"/>
        <v>30.270029999999998</v>
      </c>
      <c r="K167" s="17">
        <f t="shared" si="67"/>
        <v>0</v>
      </c>
      <c r="L167" s="17">
        <f t="shared" si="58"/>
        <v>64.2</v>
      </c>
      <c r="M167" s="17">
        <f t="shared" si="68"/>
        <v>64.2</v>
      </c>
      <c r="N167" s="17">
        <f t="shared" si="68"/>
        <v>0</v>
      </c>
      <c r="O167" s="17">
        <f t="shared" si="59"/>
        <v>71.7</v>
      </c>
      <c r="P167" s="17">
        <f t="shared" si="69"/>
        <v>71.7</v>
      </c>
      <c r="Q167" s="17">
        <f t="shared" si="69"/>
        <v>0</v>
      </c>
    </row>
    <row r="168" spans="1:17" ht="16.5" thickTop="1" thickBot="1" x14ac:dyDescent="0.3">
      <c r="A168" s="5" t="s">
        <v>1</v>
      </c>
      <c r="B168" s="9" t="s">
        <v>22</v>
      </c>
      <c r="C168" s="14">
        <f t="shared" si="55"/>
        <v>770.46554000000003</v>
      </c>
      <c r="D168" s="14">
        <f t="shared" si="65"/>
        <v>770.46554000000003</v>
      </c>
      <c r="E168" s="14">
        <f t="shared" si="65"/>
        <v>0</v>
      </c>
      <c r="F168" s="14">
        <f t="shared" si="56"/>
        <v>39.371000000000002</v>
      </c>
      <c r="G168" s="14">
        <f t="shared" si="66"/>
        <v>39.371000000000002</v>
      </c>
      <c r="H168" s="14">
        <f t="shared" si="66"/>
        <v>0</v>
      </c>
      <c r="I168" s="17">
        <f t="shared" si="57"/>
        <v>30.270029999999998</v>
      </c>
      <c r="J168" s="17">
        <f t="shared" si="67"/>
        <v>30.270029999999998</v>
      </c>
      <c r="K168" s="17">
        <f t="shared" si="67"/>
        <v>0</v>
      </c>
      <c r="L168" s="17">
        <f t="shared" si="58"/>
        <v>64.2</v>
      </c>
      <c r="M168" s="17">
        <f t="shared" si="68"/>
        <v>64.2</v>
      </c>
      <c r="N168" s="17">
        <f t="shared" si="68"/>
        <v>0</v>
      </c>
      <c r="O168" s="17">
        <f t="shared" si="59"/>
        <v>71.7</v>
      </c>
      <c r="P168" s="17">
        <f t="shared" si="69"/>
        <v>71.7</v>
      </c>
      <c r="Q168" s="17">
        <f t="shared" si="69"/>
        <v>0</v>
      </c>
    </row>
    <row r="169" spans="1:17" ht="16.5" thickTop="1" thickBot="1" x14ac:dyDescent="0.3">
      <c r="A169" s="5" t="s">
        <v>1</v>
      </c>
      <c r="B169" s="7" t="s">
        <v>35</v>
      </c>
      <c r="C169" s="14">
        <f t="shared" si="55"/>
        <v>3.9</v>
      </c>
      <c r="D169" s="14">
        <f>SUM(D175,D189)</f>
        <v>3.9</v>
      </c>
      <c r="E169" s="14">
        <f>SUM(E175,E189)</f>
        <v>0</v>
      </c>
      <c r="F169" s="14">
        <f t="shared" si="56"/>
        <v>750.18317999999999</v>
      </c>
      <c r="G169" s="14">
        <f>SUM(G175,G189)</f>
        <v>42.829180000000001</v>
      </c>
      <c r="H169" s="14">
        <f>SUM(H175,H189)</f>
        <v>707.35400000000004</v>
      </c>
      <c r="I169" s="17">
        <f t="shared" si="57"/>
        <v>618.09190000000001</v>
      </c>
      <c r="J169" s="17">
        <f>SUM(J175,J189)</f>
        <v>37.45046</v>
      </c>
      <c r="K169" s="17">
        <f>SUM(K175,K189)</f>
        <v>580.64143999999999</v>
      </c>
      <c r="L169" s="17">
        <f t="shared" si="58"/>
        <v>473.09300000000002</v>
      </c>
      <c r="M169" s="17">
        <f>SUM(M175,M189)</f>
        <v>26.59544</v>
      </c>
      <c r="N169" s="17">
        <f>SUM(N175,N189)</f>
        <v>446.49756000000002</v>
      </c>
      <c r="O169" s="17">
        <f t="shared" si="59"/>
        <v>0</v>
      </c>
      <c r="P169" s="17">
        <f>SUM(P175,P189)</f>
        <v>0</v>
      </c>
      <c r="Q169" s="17">
        <f>SUM(Q175,Q189)</f>
        <v>0</v>
      </c>
    </row>
    <row r="170" spans="1:17" ht="31.5" thickTop="1" thickBot="1" x14ac:dyDescent="0.3">
      <c r="A170" s="5" t="s">
        <v>83</v>
      </c>
      <c r="B170" s="6" t="s">
        <v>84</v>
      </c>
      <c r="C170" s="13">
        <f t="shared" si="55"/>
        <v>1157.38806</v>
      </c>
      <c r="D170" s="13">
        <f>SUM(D176,D180,D184)</f>
        <v>1157.38806</v>
      </c>
      <c r="E170" s="13">
        <f>SUM(E176,E180,E184)</f>
        <v>0</v>
      </c>
      <c r="F170" s="13">
        <f t="shared" si="56"/>
        <v>390.17099999999999</v>
      </c>
      <c r="G170" s="13">
        <f>SUM(G176,G180,G184)</f>
        <v>390.17099999999999</v>
      </c>
      <c r="H170" s="13">
        <f>SUM(H176,H180,H184)</f>
        <v>0</v>
      </c>
      <c r="I170" s="16">
        <f t="shared" si="57"/>
        <v>364.77277999999995</v>
      </c>
      <c r="J170" s="16">
        <f>SUM(J176,J180,J184)</f>
        <v>364.77277999999995</v>
      </c>
      <c r="K170" s="16">
        <f>SUM(K176,K180,K184)</f>
        <v>0</v>
      </c>
      <c r="L170" s="16">
        <f t="shared" si="58"/>
        <v>548.20000000000005</v>
      </c>
      <c r="M170" s="16">
        <f>SUM(M176,M180,M184)</f>
        <v>548.20000000000005</v>
      </c>
      <c r="N170" s="16">
        <f>SUM(N176,N180,N184)</f>
        <v>0</v>
      </c>
      <c r="O170" s="16">
        <f t="shared" si="59"/>
        <v>523.70000000000005</v>
      </c>
      <c r="P170" s="16">
        <f>SUM(P176,P180,P184)</f>
        <v>523.70000000000005</v>
      </c>
      <c r="Q170" s="16">
        <f>SUM(Q176,Q180,Q184)</f>
        <v>0</v>
      </c>
    </row>
    <row r="171" spans="1:17" ht="16.5" thickTop="1" thickBot="1" x14ac:dyDescent="0.3">
      <c r="A171" s="5" t="s">
        <v>1</v>
      </c>
      <c r="B171" s="7" t="s">
        <v>13</v>
      </c>
      <c r="C171" s="14">
        <f t="shared" si="55"/>
        <v>1153.4880600000001</v>
      </c>
      <c r="D171" s="14">
        <f>SUM(D177,D181,D185)</f>
        <v>1153.4880600000001</v>
      </c>
      <c r="E171" s="14">
        <f>SUM(E177,E181,E185)</f>
        <v>0</v>
      </c>
      <c r="F171" s="14">
        <f t="shared" si="56"/>
        <v>385.17099999999999</v>
      </c>
      <c r="G171" s="14">
        <f>SUM(G177,G181,G185)</f>
        <v>385.17099999999999</v>
      </c>
      <c r="H171" s="14">
        <f>SUM(H177,H181,H185)</f>
        <v>0</v>
      </c>
      <c r="I171" s="17">
        <f t="shared" si="57"/>
        <v>359.87277999999998</v>
      </c>
      <c r="J171" s="17">
        <f>SUM(J177,J181,J185)</f>
        <v>359.87277999999998</v>
      </c>
      <c r="K171" s="17">
        <f>SUM(K177,K181,K185)</f>
        <v>0</v>
      </c>
      <c r="L171" s="17">
        <f t="shared" si="58"/>
        <v>545.20000000000005</v>
      </c>
      <c r="M171" s="17">
        <f>SUM(M177,M181,M185)</f>
        <v>545.20000000000005</v>
      </c>
      <c r="N171" s="17">
        <f>SUM(N177,N181,N185)</f>
        <v>0</v>
      </c>
      <c r="O171" s="17">
        <f t="shared" si="59"/>
        <v>523.70000000000005</v>
      </c>
      <c r="P171" s="17">
        <f>SUM(P177,P181,P185)</f>
        <v>523.70000000000005</v>
      </c>
      <c r="Q171" s="17">
        <f>SUM(Q177,Q181,Q185)</f>
        <v>0</v>
      </c>
    </row>
    <row r="172" spans="1:17" ht="16.5" thickTop="1" thickBot="1" x14ac:dyDescent="0.3">
      <c r="A172" s="5" t="s">
        <v>1</v>
      </c>
      <c r="B172" s="8" t="s">
        <v>15</v>
      </c>
      <c r="C172" s="14">
        <f t="shared" si="55"/>
        <v>383.02251999999999</v>
      </c>
      <c r="D172" s="14">
        <f>SUM(D182)</f>
        <v>383.02251999999999</v>
      </c>
      <c r="E172" s="14">
        <f>SUM(E182)</f>
        <v>0</v>
      </c>
      <c r="F172" s="14">
        <f t="shared" si="56"/>
        <v>345.8</v>
      </c>
      <c r="G172" s="14">
        <f>SUM(G182)</f>
        <v>345.8</v>
      </c>
      <c r="H172" s="14">
        <f>SUM(H182)</f>
        <v>0</v>
      </c>
      <c r="I172" s="17">
        <f t="shared" si="57"/>
        <v>329.60275000000001</v>
      </c>
      <c r="J172" s="17">
        <f>SUM(J182)</f>
        <v>329.60275000000001</v>
      </c>
      <c r="K172" s="17">
        <f>SUM(K182)</f>
        <v>0</v>
      </c>
      <c r="L172" s="17">
        <f t="shared" si="58"/>
        <v>481</v>
      </c>
      <c r="M172" s="17">
        <f>SUM(M182)</f>
        <v>481</v>
      </c>
      <c r="N172" s="17">
        <f>SUM(N182)</f>
        <v>0</v>
      </c>
      <c r="O172" s="17">
        <f t="shared" si="59"/>
        <v>452</v>
      </c>
      <c r="P172" s="17">
        <f>SUM(P182)</f>
        <v>452</v>
      </c>
      <c r="Q172" s="17">
        <f>SUM(Q182)</f>
        <v>0</v>
      </c>
    </row>
    <row r="173" spans="1:17" ht="16.5" thickTop="1" thickBot="1" x14ac:dyDescent="0.3">
      <c r="A173" s="5" t="s">
        <v>1</v>
      </c>
      <c r="B173" s="8" t="s">
        <v>17</v>
      </c>
      <c r="C173" s="14">
        <f t="shared" si="55"/>
        <v>770.46554000000003</v>
      </c>
      <c r="D173" s="14">
        <f>SUM(D178,D186)</f>
        <v>770.46554000000003</v>
      </c>
      <c r="E173" s="14">
        <f>SUM(E178,E186)</f>
        <v>0</v>
      </c>
      <c r="F173" s="14">
        <f t="shared" si="56"/>
        <v>39.371000000000002</v>
      </c>
      <c r="G173" s="14">
        <f>SUM(G178,G186)</f>
        <v>39.371000000000002</v>
      </c>
      <c r="H173" s="14">
        <f>SUM(H178,H186)</f>
        <v>0</v>
      </c>
      <c r="I173" s="17">
        <f t="shared" si="57"/>
        <v>30.270029999999998</v>
      </c>
      <c r="J173" s="17">
        <f>SUM(J178,J186)</f>
        <v>30.270029999999998</v>
      </c>
      <c r="K173" s="17">
        <f>SUM(K178,K186)</f>
        <v>0</v>
      </c>
      <c r="L173" s="17">
        <f t="shared" si="58"/>
        <v>64.2</v>
      </c>
      <c r="M173" s="17">
        <f>SUM(M178,M186)</f>
        <v>64.2</v>
      </c>
      <c r="N173" s="17">
        <f>SUM(N178,N186)</f>
        <v>0</v>
      </c>
      <c r="O173" s="17">
        <f t="shared" si="59"/>
        <v>71.7</v>
      </c>
      <c r="P173" s="17">
        <f>SUM(P178,P186)</f>
        <v>71.7</v>
      </c>
      <c r="Q173" s="17">
        <f>SUM(Q178,Q186)</f>
        <v>0</v>
      </c>
    </row>
    <row r="174" spans="1:17" ht="16.5" thickTop="1" thickBot="1" x14ac:dyDescent="0.3">
      <c r="A174" s="5" t="s">
        <v>1</v>
      </c>
      <c r="B174" s="9" t="s">
        <v>22</v>
      </c>
      <c r="C174" s="14">
        <f t="shared" si="55"/>
        <v>770.46554000000003</v>
      </c>
      <c r="D174" s="14">
        <f>SUM(D179,D187)</f>
        <v>770.46554000000003</v>
      </c>
      <c r="E174" s="14">
        <f>SUM(E179,E187)</f>
        <v>0</v>
      </c>
      <c r="F174" s="14">
        <f t="shared" si="56"/>
        <v>39.371000000000002</v>
      </c>
      <c r="G174" s="14">
        <f>SUM(G179,G187)</f>
        <v>39.371000000000002</v>
      </c>
      <c r="H174" s="14">
        <f>SUM(H179,H187)</f>
        <v>0</v>
      </c>
      <c r="I174" s="17">
        <f t="shared" si="57"/>
        <v>30.270029999999998</v>
      </c>
      <c r="J174" s="17">
        <f>SUM(J179,J187)</f>
        <v>30.270029999999998</v>
      </c>
      <c r="K174" s="17">
        <f>SUM(K179,K187)</f>
        <v>0</v>
      </c>
      <c r="L174" s="17">
        <f t="shared" si="58"/>
        <v>64.2</v>
      </c>
      <c r="M174" s="17">
        <f>SUM(M179,M187)</f>
        <v>64.2</v>
      </c>
      <c r="N174" s="17">
        <f>SUM(N179,N187)</f>
        <v>0</v>
      </c>
      <c r="O174" s="17">
        <f t="shared" si="59"/>
        <v>71.7</v>
      </c>
      <c r="P174" s="17">
        <f>SUM(P179,P187)</f>
        <v>71.7</v>
      </c>
      <c r="Q174" s="17">
        <f>SUM(Q179,Q187)</f>
        <v>0</v>
      </c>
    </row>
    <row r="175" spans="1:17" ht="16.5" thickTop="1" thickBot="1" x14ac:dyDescent="0.3">
      <c r="A175" s="5" t="s">
        <v>1</v>
      </c>
      <c r="B175" s="7" t="s">
        <v>35</v>
      </c>
      <c r="C175" s="14">
        <f t="shared" si="55"/>
        <v>3.9</v>
      </c>
      <c r="D175" s="14">
        <f>SUM(D183)</f>
        <v>3.9</v>
      </c>
      <c r="E175" s="14">
        <f>SUM(E183)</f>
        <v>0</v>
      </c>
      <c r="F175" s="14">
        <f t="shared" si="56"/>
        <v>5</v>
      </c>
      <c r="G175" s="14">
        <f>SUM(G183)</f>
        <v>5</v>
      </c>
      <c r="H175" s="14">
        <f>SUM(H183)</f>
        <v>0</v>
      </c>
      <c r="I175" s="17">
        <f t="shared" si="57"/>
        <v>4.9000000000000004</v>
      </c>
      <c r="J175" s="17">
        <f>SUM(J183)</f>
        <v>4.9000000000000004</v>
      </c>
      <c r="K175" s="17">
        <f>SUM(K183)</f>
        <v>0</v>
      </c>
      <c r="L175" s="17">
        <f t="shared" si="58"/>
        <v>3</v>
      </c>
      <c r="M175" s="17">
        <f>SUM(M183)</f>
        <v>3</v>
      </c>
      <c r="N175" s="17">
        <f>SUM(N183)</f>
        <v>0</v>
      </c>
      <c r="O175" s="17">
        <f t="shared" si="59"/>
        <v>0</v>
      </c>
      <c r="P175" s="17">
        <f>SUM(P183)</f>
        <v>0</v>
      </c>
      <c r="Q175" s="17">
        <f>SUM(Q183)</f>
        <v>0</v>
      </c>
    </row>
    <row r="176" spans="1:17" ht="31.5" thickTop="1" thickBot="1" x14ac:dyDescent="0.3">
      <c r="A176" s="5" t="s">
        <v>85</v>
      </c>
      <c r="B176" s="6" t="s">
        <v>86</v>
      </c>
      <c r="C176" s="13">
        <f t="shared" si="55"/>
        <v>770.46554000000003</v>
      </c>
      <c r="D176" s="13">
        <f t="shared" ref="D176:E178" si="70">SUM(D177)</f>
        <v>770.46554000000003</v>
      </c>
      <c r="E176" s="13">
        <f t="shared" si="70"/>
        <v>0</v>
      </c>
      <c r="F176" s="13">
        <f t="shared" si="56"/>
        <v>10.217000000000001</v>
      </c>
      <c r="G176" s="13">
        <f t="shared" ref="G176:H178" si="71">SUM(G177)</f>
        <v>10.217000000000001</v>
      </c>
      <c r="H176" s="13">
        <f t="shared" si="71"/>
        <v>0</v>
      </c>
      <c r="I176" s="16">
        <f t="shared" si="57"/>
        <v>10.21603</v>
      </c>
      <c r="J176" s="16">
        <f t="shared" ref="J176:K178" si="72">SUM(J177)</f>
        <v>10.21603</v>
      </c>
      <c r="K176" s="16">
        <f t="shared" si="72"/>
        <v>0</v>
      </c>
      <c r="L176" s="16">
        <f t="shared" si="58"/>
        <v>0</v>
      </c>
      <c r="M176" s="16">
        <f t="shared" ref="M176:N178" si="73">SUM(M177)</f>
        <v>0</v>
      </c>
      <c r="N176" s="16">
        <f t="shared" si="73"/>
        <v>0</v>
      </c>
      <c r="O176" s="16">
        <f t="shared" si="59"/>
        <v>0</v>
      </c>
      <c r="P176" s="16">
        <f t="shared" ref="P176:Q178" si="74">SUM(P177)</f>
        <v>0</v>
      </c>
      <c r="Q176" s="16">
        <f t="shared" si="74"/>
        <v>0</v>
      </c>
    </row>
    <row r="177" spans="1:17" ht="16.5" thickTop="1" thickBot="1" x14ac:dyDescent="0.3">
      <c r="A177" s="5" t="s">
        <v>1</v>
      </c>
      <c r="B177" s="7" t="s">
        <v>13</v>
      </c>
      <c r="C177" s="14">
        <f t="shared" si="55"/>
        <v>770.46554000000003</v>
      </c>
      <c r="D177" s="14">
        <f t="shared" si="70"/>
        <v>770.46554000000003</v>
      </c>
      <c r="E177" s="14">
        <f t="shared" si="70"/>
        <v>0</v>
      </c>
      <c r="F177" s="14">
        <f t="shared" si="56"/>
        <v>10.217000000000001</v>
      </c>
      <c r="G177" s="14">
        <f t="shared" si="71"/>
        <v>10.217000000000001</v>
      </c>
      <c r="H177" s="14">
        <f t="shared" si="71"/>
        <v>0</v>
      </c>
      <c r="I177" s="17">
        <f t="shared" si="57"/>
        <v>10.21603</v>
      </c>
      <c r="J177" s="17">
        <f t="shared" si="72"/>
        <v>10.21603</v>
      </c>
      <c r="K177" s="17">
        <f t="shared" si="72"/>
        <v>0</v>
      </c>
      <c r="L177" s="17">
        <f t="shared" si="58"/>
        <v>0</v>
      </c>
      <c r="M177" s="17">
        <f t="shared" si="73"/>
        <v>0</v>
      </c>
      <c r="N177" s="17">
        <f t="shared" si="73"/>
        <v>0</v>
      </c>
      <c r="O177" s="17">
        <f t="shared" si="59"/>
        <v>0</v>
      </c>
      <c r="P177" s="17">
        <f t="shared" si="74"/>
        <v>0</v>
      </c>
      <c r="Q177" s="17">
        <f t="shared" si="74"/>
        <v>0</v>
      </c>
    </row>
    <row r="178" spans="1:17" ht="16.5" thickTop="1" thickBot="1" x14ac:dyDescent="0.3">
      <c r="A178" s="5" t="s">
        <v>1</v>
      </c>
      <c r="B178" s="8" t="s">
        <v>17</v>
      </c>
      <c r="C178" s="14">
        <f t="shared" si="55"/>
        <v>770.46554000000003</v>
      </c>
      <c r="D178" s="14">
        <f t="shared" si="70"/>
        <v>770.46554000000003</v>
      </c>
      <c r="E178" s="14">
        <f t="shared" si="70"/>
        <v>0</v>
      </c>
      <c r="F178" s="14">
        <f t="shared" si="56"/>
        <v>10.217000000000001</v>
      </c>
      <c r="G178" s="14">
        <f t="shared" si="71"/>
        <v>10.217000000000001</v>
      </c>
      <c r="H178" s="14">
        <f t="shared" si="71"/>
        <v>0</v>
      </c>
      <c r="I178" s="17">
        <f t="shared" si="57"/>
        <v>10.21603</v>
      </c>
      <c r="J178" s="17">
        <f t="shared" si="72"/>
        <v>10.21603</v>
      </c>
      <c r="K178" s="17">
        <f t="shared" si="72"/>
        <v>0</v>
      </c>
      <c r="L178" s="17">
        <f t="shared" si="58"/>
        <v>0</v>
      </c>
      <c r="M178" s="17">
        <f t="shared" si="73"/>
        <v>0</v>
      </c>
      <c r="N178" s="17">
        <f t="shared" si="73"/>
        <v>0</v>
      </c>
      <c r="O178" s="17">
        <f t="shared" si="59"/>
        <v>0</v>
      </c>
      <c r="P178" s="17">
        <f t="shared" si="74"/>
        <v>0</v>
      </c>
      <c r="Q178" s="17">
        <f t="shared" si="74"/>
        <v>0</v>
      </c>
    </row>
    <row r="179" spans="1:17" ht="16.5" thickTop="1" thickBot="1" x14ac:dyDescent="0.3">
      <c r="A179" s="5" t="s">
        <v>1</v>
      </c>
      <c r="B179" s="9" t="s">
        <v>22</v>
      </c>
      <c r="C179" s="14">
        <f t="shared" si="55"/>
        <v>770.46554000000003</v>
      </c>
      <c r="D179" s="14">
        <v>770.46554000000003</v>
      </c>
      <c r="E179" s="14">
        <v>0</v>
      </c>
      <c r="F179" s="14">
        <f t="shared" si="56"/>
        <v>10.217000000000001</v>
      </c>
      <c r="G179" s="14">
        <v>10.217000000000001</v>
      </c>
      <c r="H179" s="14">
        <v>0</v>
      </c>
      <c r="I179" s="17">
        <f t="shared" si="57"/>
        <v>10.21603</v>
      </c>
      <c r="J179" s="17">
        <v>10.21603</v>
      </c>
      <c r="K179" s="17">
        <v>0</v>
      </c>
      <c r="L179" s="17">
        <f t="shared" si="58"/>
        <v>0</v>
      </c>
      <c r="M179" s="17">
        <v>0</v>
      </c>
      <c r="N179" s="17">
        <v>0</v>
      </c>
      <c r="O179" s="17">
        <f t="shared" si="59"/>
        <v>0</v>
      </c>
      <c r="P179" s="17">
        <v>0</v>
      </c>
      <c r="Q179" s="17">
        <v>0</v>
      </c>
    </row>
    <row r="180" spans="1:17" ht="31.5" thickTop="1" thickBot="1" x14ac:dyDescent="0.3">
      <c r="A180" s="5" t="s">
        <v>87</v>
      </c>
      <c r="B180" s="6" t="s">
        <v>84</v>
      </c>
      <c r="C180" s="13">
        <f t="shared" si="55"/>
        <v>386.92251999999996</v>
      </c>
      <c r="D180" s="13">
        <f>SUM(D181,D183)</f>
        <v>386.92251999999996</v>
      </c>
      <c r="E180" s="13">
        <f>SUM(E181,E183)</f>
        <v>0</v>
      </c>
      <c r="F180" s="13">
        <f t="shared" si="56"/>
        <v>350.8</v>
      </c>
      <c r="G180" s="13">
        <f>SUM(G181,G183)</f>
        <v>350.8</v>
      </c>
      <c r="H180" s="13">
        <f>SUM(H181,H183)</f>
        <v>0</v>
      </c>
      <c r="I180" s="16">
        <f t="shared" si="57"/>
        <v>334.50274999999999</v>
      </c>
      <c r="J180" s="16">
        <f>SUM(J181,J183)</f>
        <v>334.50274999999999</v>
      </c>
      <c r="K180" s="16">
        <f>SUM(K181,K183)</f>
        <v>0</v>
      </c>
      <c r="L180" s="16">
        <f t="shared" si="58"/>
        <v>484</v>
      </c>
      <c r="M180" s="16">
        <f>SUM(M181,M183)</f>
        <v>484</v>
      </c>
      <c r="N180" s="16">
        <f>SUM(N181,N183)</f>
        <v>0</v>
      </c>
      <c r="O180" s="16">
        <f t="shared" si="59"/>
        <v>452</v>
      </c>
      <c r="P180" s="16">
        <f>SUM(P181,P183)</f>
        <v>452</v>
      </c>
      <c r="Q180" s="16">
        <f>SUM(Q181,Q183)</f>
        <v>0</v>
      </c>
    </row>
    <row r="181" spans="1:17" ht="16.5" thickTop="1" thickBot="1" x14ac:dyDescent="0.3">
      <c r="A181" s="5" t="s">
        <v>1</v>
      </c>
      <c r="B181" s="7" t="s">
        <v>13</v>
      </c>
      <c r="C181" s="14">
        <f t="shared" si="55"/>
        <v>383.02251999999999</v>
      </c>
      <c r="D181" s="14">
        <f>SUM(D182)</f>
        <v>383.02251999999999</v>
      </c>
      <c r="E181" s="14">
        <f>SUM(E182)</f>
        <v>0</v>
      </c>
      <c r="F181" s="14">
        <f t="shared" si="56"/>
        <v>345.8</v>
      </c>
      <c r="G181" s="14">
        <f>SUM(G182)</f>
        <v>345.8</v>
      </c>
      <c r="H181" s="14">
        <f>SUM(H182)</f>
        <v>0</v>
      </c>
      <c r="I181" s="17">
        <f t="shared" si="57"/>
        <v>329.60275000000001</v>
      </c>
      <c r="J181" s="17">
        <f>SUM(J182)</f>
        <v>329.60275000000001</v>
      </c>
      <c r="K181" s="17">
        <f>SUM(K182)</f>
        <v>0</v>
      </c>
      <c r="L181" s="17">
        <f t="shared" si="58"/>
        <v>481</v>
      </c>
      <c r="M181" s="17">
        <f>SUM(M182)</f>
        <v>481</v>
      </c>
      <c r="N181" s="17">
        <f>SUM(N182)</f>
        <v>0</v>
      </c>
      <c r="O181" s="17">
        <f t="shared" si="59"/>
        <v>452</v>
      </c>
      <c r="P181" s="17">
        <f>SUM(P182)</f>
        <v>452</v>
      </c>
      <c r="Q181" s="17">
        <f>SUM(Q182)</f>
        <v>0</v>
      </c>
    </row>
    <row r="182" spans="1:17" ht="16.5" thickTop="1" thickBot="1" x14ac:dyDescent="0.3">
      <c r="A182" s="5" t="s">
        <v>1</v>
      </c>
      <c r="B182" s="8" t="s">
        <v>15</v>
      </c>
      <c r="C182" s="14">
        <f t="shared" si="55"/>
        <v>383.02251999999999</v>
      </c>
      <c r="D182" s="14">
        <v>383.02251999999999</v>
      </c>
      <c r="E182" s="14">
        <v>0</v>
      </c>
      <c r="F182" s="14">
        <f t="shared" si="56"/>
        <v>345.8</v>
      </c>
      <c r="G182" s="14">
        <v>345.8</v>
      </c>
      <c r="H182" s="14">
        <v>0</v>
      </c>
      <c r="I182" s="17">
        <f t="shared" si="57"/>
        <v>329.60275000000001</v>
      </c>
      <c r="J182" s="17">
        <v>329.60275000000001</v>
      </c>
      <c r="K182" s="17">
        <v>0</v>
      </c>
      <c r="L182" s="17">
        <f t="shared" si="58"/>
        <v>481</v>
      </c>
      <c r="M182" s="17">
        <v>481</v>
      </c>
      <c r="N182" s="17">
        <v>0</v>
      </c>
      <c r="O182" s="17">
        <f t="shared" si="59"/>
        <v>452</v>
      </c>
      <c r="P182" s="17">
        <v>452</v>
      </c>
      <c r="Q182" s="17">
        <v>0</v>
      </c>
    </row>
    <row r="183" spans="1:17" ht="16.5" thickTop="1" thickBot="1" x14ac:dyDescent="0.3">
      <c r="A183" s="5" t="s">
        <v>1</v>
      </c>
      <c r="B183" s="7" t="s">
        <v>35</v>
      </c>
      <c r="C183" s="14">
        <f t="shared" si="55"/>
        <v>3.9</v>
      </c>
      <c r="D183" s="14">
        <v>3.9</v>
      </c>
      <c r="E183" s="14">
        <v>0</v>
      </c>
      <c r="F183" s="14">
        <f t="shared" si="56"/>
        <v>5</v>
      </c>
      <c r="G183" s="14">
        <v>5</v>
      </c>
      <c r="H183" s="14">
        <v>0</v>
      </c>
      <c r="I183" s="17">
        <f t="shared" si="57"/>
        <v>4.9000000000000004</v>
      </c>
      <c r="J183" s="17">
        <v>4.9000000000000004</v>
      </c>
      <c r="K183" s="17">
        <v>0</v>
      </c>
      <c r="L183" s="17">
        <f t="shared" si="58"/>
        <v>3</v>
      </c>
      <c r="M183" s="17">
        <v>3</v>
      </c>
      <c r="N183" s="17">
        <v>0</v>
      </c>
      <c r="O183" s="17">
        <f t="shared" si="59"/>
        <v>0</v>
      </c>
      <c r="P183" s="17">
        <v>0</v>
      </c>
      <c r="Q183" s="17">
        <v>0</v>
      </c>
    </row>
    <row r="184" spans="1:17" ht="31.5" thickTop="1" thickBot="1" x14ac:dyDescent="0.3">
      <c r="A184" s="5" t="s">
        <v>88</v>
      </c>
      <c r="B184" s="6" t="s">
        <v>86</v>
      </c>
      <c r="C184" s="13">
        <f t="shared" si="55"/>
        <v>0</v>
      </c>
      <c r="D184" s="13">
        <f t="shared" ref="D184:E186" si="75">SUM(D185)</f>
        <v>0</v>
      </c>
      <c r="E184" s="13">
        <f t="shared" si="75"/>
        <v>0</v>
      </c>
      <c r="F184" s="13">
        <f t="shared" si="56"/>
        <v>29.154</v>
      </c>
      <c r="G184" s="13">
        <f t="shared" ref="G184:H186" si="76">SUM(G185)</f>
        <v>29.154</v>
      </c>
      <c r="H184" s="13">
        <f t="shared" si="76"/>
        <v>0</v>
      </c>
      <c r="I184" s="16">
        <f t="shared" si="57"/>
        <v>20.053999999999998</v>
      </c>
      <c r="J184" s="16">
        <f t="shared" ref="J184:K186" si="77">SUM(J185)</f>
        <v>20.053999999999998</v>
      </c>
      <c r="K184" s="16">
        <f t="shared" si="77"/>
        <v>0</v>
      </c>
      <c r="L184" s="16">
        <f t="shared" si="58"/>
        <v>64.2</v>
      </c>
      <c r="M184" s="16">
        <f t="shared" ref="M184:N186" si="78">SUM(M185)</f>
        <v>64.2</v>
      </c>
      <c r="N184" s="16">
        <f t="shared" si="78"/>
        <v>0</v>
      </c>
      <c r="O184" s="16">
        <f t="shared" si="59"/>
        <v>71.7</v>
      </c>
      <c r="P184" s="16">
        <f t="shared" ref="P184:Q186" si="79">SUM(P185)</f>
        <v>71.7</v>
      </c>
      <c r="Q184" s="16">
        <f t="shared" si="79"/>
        <v>0</v>
      </c>
    </row>
    <row r="185" spans="1:17" ht="16.5" thickTop="1" thickBot="1" x14ac:dyDescent="0.3">
      <c r="A185" s="5" t="s">
        <v>1</v>
      </c>
      <c r="B185" s="7" t="s">
        <v>13</v>
      </c>
      <c r="C185" s="14">
        <f t="shared" si="55"/>
        <v>0</v>
      </c>
      <c r="D185" s="14">
        <f t="shared" si="75"/>
        <v>0</v>
      </c>
      <c r="E185" s="14">
        <f t="shared" si="75"/>
        <v>0</v>
      </c>
      <c r="F185" s="14">
        <f t="shared" si="56"/>
        <v>29.154</v>
      </c>
      <c r="G185" s="14">
        <f t="shared" si="76"/>
        <v>29.154</v>
      </c>
      <c r="H185" s="14">
        <f t="shared" si="76"/>
        <v>0</v>
      </c>
      <c r="I185" s="17">
        <f t="shared" si="57"/>
        <v>20.053999999999998</v>
      </c>
      <c r="J185" s="17">
        <f t="shared" si="77"/>
        <v>20.053999999999998</v>
      </c>
      <c r="K185" s="17">
        <f t="shared" si="77"/>
        <v>0</v>
      </c>
      <c r="L185" s="17">
        <f t="shared" si="58"/>
        <v>64.2</v>
      </c>
      <c r="M185" s="17">
        <f t="shared" si="78"/>
        <v>64.2</v>
      </c>
      <c r="N185" s="17">
        <f t="shared" si="78"/>
        <v>0</v>
      </c>
      <c r="O185" s="17">
        <f t="shared" si="59"/>
        <v>71.7</v>
      </c>
      <c r="P185" s="17">
        <f t="shared" si="79"/>
        <v>71.7</v>
      </c>
      <c r="Q185" s="17">
        <f t="shared" si="79"/>
        <v>0</v>
      </c>
    </row>
    <row r="186" spans="1:17" ht="16.5" thickTop="1" thickBot="1" x14ac:dyDescent="0.3">
      <c r="A186" s="5" t="s">
        <v>1</v>
      </c>
      <c r="B186" s="8" t="s">
        <v>17</v>
      </c>
      <c r="C186" s="14">
        <f t="shared" si="55"/>
        <v>0</v>
      </c>
      <c r="D186" s="14">
        <f t="shared" si="75"/>
        <v>0</v>
      </c>
      <c r="E186" s="14">
        <f t="shared" si="75"/>
        <v>0</v>
      </c>
      <c r="F186" s="14">
        <f t="shared" si="56"/>
        <v>29.154</v>
      </c>
      <c r="G186" s="14">
        <f t="shared" si="76"/>
        <v>29.154</v>
      </c>
      <c r="H186" s="14">
        <f t="shared" si="76"/>
        <v>0</v>
      </c>
      <c r="I186" s="17">
        <f t="shared" si="57"/>
        <v>20.053999999999998</v>
      </c>
      <c r="J186" s="17">
        <f t="shared" si="77"/>
        <v>20.053999999999998</v>
      </c>
      <c r="K186" s="17">
        <f t="shared" si="77"/>
        <v>0</v>
      </c>
      <c r="L186" s="17">
        <f t="shared" si="58"/>
        <v>64.2</v>
      </c>
      <c r="M186" s="17">
        <f t="shared" si="78"/>
        <v>64.2</v>
      </c>
      <c r="N186" s="17">
        <f t="shared" si="78"/>
        <v>0</v>
      </c>
      <c r="O186" s="17">
        <f t="shared" si="59"/>
        <v>71.7</v>
      </c>
      <c r="P186" s="17">
        <f t="shared" si="79"/>
        <v>71.7</v>
      </c>
      <c r="Q186" s="17">
        <f t="shared" si="79"/>
        <v>0</v>
      </c>
    </row>
    <row r="187" spans="1:17" ht="16.5" thickTop="1" thickBot="1" x14ac:dyDescent="0.3">
      <c r="A187" s="5" t="s">
        <v>1</v>
      </c>
      <c r="B187" s="9" t="s">
        <v>22</v>
      </c>
      <c r="C187" s="14">
        <f t="shared" si="55"/>
        <v>0</v>
      </c>
      <c r="D187" s="14">
        <v>0</v>
      </c>
      <c r="E187" s="14">
        <v>0</v>
      </c>
      <c r="F187" s="14">
        <f t="shared" si="56"/>
        <v>29.154</v>
      </c>
      <c r="G187" s="14">
        <v>29.154</v>
      </c>
      <c r="H187" s="14">
        <v>0</v>
      </c>
      <c r="I187" s="17">
        <f t="shared" si="57"/>
        <v>20.053999999999998</v>
      </c>
      <c r="J187" s="17">
        <v>20.053999999999998</v>
      </c>
      <c r="K187" s="17">
        <v>0</v>
      </c>
      <c r="L187" s="17">
        <f t="shared" si="58"/>
        <v>64.2</v>
      </c>
      <c r="M187" s="17">
        <v>64.2</v>
      </c>
      <c r="N187" s="17">
        <v>0</v>
      </c>
      <c r="O187" s="17">
        <f t="shared" si="59"/>
        <v>71.7</v>
      </c>
      <c r="P187" s="17">
        <v>71.7</v>
      </c>
      <c r="Q187" s="17">
        <v>0</v>
      </c>
    </row>
    <row r="188" spans="1:17" ht="31.5" thickTop="1" thickBot="1" x14ac:dyDescent="0.3">
      <c r="A188" s="5" t="s">
        <v>89</v>
      </c>
      <c r="B188" s="6" t="s">
        <v>90</v>
      </c>
      <c r="C188" s="13">
        <f t="shared" si="55"/>
        <v>0</v>
      </c>
      <c r="D188" s="13">
        <f>SUM(D189)</f>
        <v>0</v>
      </c>
      <c r="E188" s="13">
        <f>SUM(E189)</f>
        <v>0</v>
      </c>
      <c r="F188" s="13">
        <f t="shared" si="56"/>
        <v>745.18317999999999</v>
      </c>
      <c r="G188" s="13">
        <f>SUM(G189)</f>
        <v>37.829180000000001</v>
      </c>
      <c r="H188" s="13">
        <f>SUM(H189)</f>
        <v>707.35400000000004</v>
      </c>
      <c r="I188" s="16">
        <f t="shared" si="57"/>
        <v>613.19190000000003</v>
      </c>
      <c r="J188" s="16">
        <f>SUM(J189)</f>
        <v>32.550460000000001</v>
      </c>
      <c r="K188" s="16">
        <f>SUM(K189)</f>
        <v>580.64143999999999</v>
      </c>
      <c r="L188" s="16">
        <f t="shared" si="58"/>
        <v>470.09300000000002</v>
      </c>
      <c r="M188" s="16">
        <f>SUM(M189)</f>
        <v>23.59544</v>
      </c>
      <c r="N188" s="16">
        <f>SUM(N189)</f>
        <v>446.49756000000002</v>
      </c>
      <c r="O188" s="16">
        <f t="shared" si="59"/>
        <v>0</v>
      </c>
      <c r="P188" s="16">
        <f>SUM(P189)</f>
        <v>0</v>
      </c>
      <c r="Q188" s="16">
        <f>SUM(Q189)</f>
        <v>0</v>
      </c>
    </row>
    <row r="189" spans="1:17" ht="16.5" thickTop="1" thickBot="1" x14ac:dyDescent="0.3">
      <c r="A189" s="5" t="s">
        <v>1</v>
      </c>
      <c r="B189" s="7" t="s">
        <v>35</v>
      </c>
      <c r="C189" s="14">
        <f t="shared" si="55"/>
        <v>0</v>
      </c>
      <c r="D189" s="14">
        <v>0</v>
      </c>
      <c r="E189" s="14">
        <v>0</v>
      </c>
      <c r="F189" s="14">
        <f t="shared" si="56"/>
        <v>745.18317999999999</v>
      </c>
      <c r="G189" s="14">
        <v>37.829180000000001</v>
      </c>
      <c r="H189" s="14">
        <v>707.35400000000004</v>
      </c>
      <c r="I189" s="17">
        <f t="shared" si="57"/>
        <v>613.19190000000003</v>
      </c>
      <c r="J189" s="17">
        <v>32.550460000000001</v>
      </c>
      <c r="K189" s="17">
        <v>580.64143999999999</v>
      </c>
      <c r="L189" s="17">
        <f t="shared" si="58"/>
        <v>470.09300000000002</v>
      </c>
      <c r="M189" s="17">
        <v>23.59544</v>
      </c>
      <c r="N189" s="17">
        <v>446.49756000000002</v>
      </c>
      <c r="O189" s="17">
        <f t="shared" si="59"/>
        <v>0</v>
      </c>
      <c r="P189" s="17">
        <v>0</v>
      </c>
      <c r="Q189" s="17">
        <v>0</v>
      </c>
    </row>
    <row r="190" spans="1:17" ht="46.5" thickTop="1" thickBot="1" x14ac:dyDescent="0.3">
      <c r="A190" s="5" t="s">
        <v>91</v>
      </c>
      <c r="B190" s="6" t="s">
        <v>92</v>
      </c>
      <c r="C190" s="13">
        <f t="shared" si="55"/>
        <v>0</v>
      </c>
      <c r="D190" s="13">
        <f t="shared" ref="D190:E193" si="80">SUM(D194)</f>
        <v>0</v>
      </c>
      <c r="E190" s="13">
        <f t="shared" si="80"/>
        <v>0</v>
      </c>
      <c r="F190" s="13">
        <f t="shared" si="56"/>
        <v>36.456000000000003</v>
      </c>
      <c r="G190" s="13">
        <f t="shared" ref="G190:H193" si="81">SUM(G194)</f>
        <v>36.456000000000003</v>
      </c>
      <c r="H190" s="13">
        <f t="shared" si="81"/>
        <v>0</v>
      </c>
      <c r="I190" s="16">
        <f t="shared" si="57"/>
        <v>35.355780000000003</v>
      </c>
      <c r="J190" s="16">
        <f t="shared" ref="J190:K193" si="82">SUM(J194)</f>
        <v>35.355780000000003</v>
      </c>
      <c r="K190" s="16">
        <f t="shared" si="82"/>
        <v>0</v>
      </c>
      <c r="L190" s="16">
        <f t="shared" si="58"/>
        <v>231.4</v>
      </c>
      <c r="M190" s="16">
        <f t="shared" ref="M190:N193" si="83">SUM(M194)</f>
        <v>231.4</v>
      </c>
      <c r="N190" s="16">
        <f t="shared" si="83"/>
        <v>0</v>
      </c>
      <c r="O190" s="16">
        <f t="shared" si="59"/>
        <v>50</v>
      </c>
      <c r="P190" s="16">
        <f t="shared" ref="P190:Q193" si="84">SUM(P194)</f>
        <v>50</v>
      </c>
      <c r="Q190" s="16">
        <f t="shared" si="84"/>
        <v>0</v>
      </c>
    </row>
    <row r="191" spans="1:17" ht="16.5" thickTop="1" thickBot="1" x14ac:dyDescent="0.3">
      <c r="A191" s="5" t="s">
        <v>1</v>
      </c>
      <c r="B191" s="7" t="s">
        <v>13</v>
      </c>
      <c r="C191" s="14">
        <f t="shared" si="55"/>
        <v>0</v>
      </c>
      <c r="D191" s="14">
        <f t="shared" si="80"/>
        <v>0</v>
      </c>
      <c r="E191" s="14">
        <f t="shared" si="80"/>
        <v>0</v>
      </c>
      <c r="F191" s="14">
        <f t="shared" si="56"/>
        <v>36.456000000000003</v>
      </c>
      <c r="G191" s="14">
        <f t="shared" si="81"/>
        <v>36.456000000000003</v>
      </c>
      <c r="H191" s="14">
        <f t="shared" si="81"/>
        <v>0</v>
      </c>
      <c r="I191" s="17">
        <f t="shared" si="57"/>
        <v>35.355780000000003</v>
      </c>
      <c r="J191" s="17">
        <f t="shared" si="82"/>
        <v>35.355780000000003</v>
      </c>
      <c r="K191" s="17">
        <f t="shared" si="82"/>
        <v>0</v>
      </c>
      <c r="L191" s="17">
        <f t="shared" si="58"/>
        <v>35</v>
      </c>
      <c r="M191" s="17">
        <f t="shared" si="83"/>
        <v>35</v>
      </c>
      <c r="N191" s="17">
        <f t="shared" si="83"/>
        <v>0</v>
      </c>
      <c r="O191" s="17">
        <f t="shared" si="59"/>
        <v>50</v>
      </c>
      <c r="P191" s="17">
        <f t="shared" si="84"/>
        <v>50</v>
      </c>
      <c r="Q191" s="17">
        <f t="shared" si="84"/>
        <v>0</v>
      </c>
    </row>
    <row r="192" spans="1:17" ht="16.5" thickTop="1" thickBot="1" x14ac:dyDescent="0.3">
      <c r="A192" s="5" t="s">
        <v>1</v>
      </c>
      <c r="B192" s="8" t="s">
        <v>15</v>
      </c>
      <c r="C192" s="14">
        <f t="shared" si="55"/>
        <v>0</v>
      </c>
      <c r="D192" s="14">
        <f t="shared" si="80"/>
        <v>0</v>
      </c>
      <c r="E192" s="14">
        <f t="shared" si="80"/>
        <v>0</v>
      </c>
      <c r="F192" s="14">
        <f t="shared" si="56"/>
        <v>36.456000000000003</v>
      </c>
      <c r="G192" s="14">
        <f t="shared" si="81"/>
        <v>36.456000000000003</v>
      </c>
      <c r="H192" s="14">
        <f t="shared" si="81"/>
        <v>0</v>
      </c>
      <c r="I192" s="17">
        <f t="shared" si="57"/>
        <v>35.355780000000003</v>
      </c>
      <c r="J192" s="17">
        <f t="shared" si="82"/>
        <v>35.355780000000003</v>
      </c>
      <c r="K192" s="17">
        <f t="shared" si="82"/>
        <v>0</v>
      </c>
      <c r="L192" s="17">
        <f t="shared" si="58"/>
        <v>35</v>
      </c>
      <c r="M192" s="17">
        <f t="shared" si="83"/>
        <v>35</v>
      </c>
      <c r="N192" s="17">
        <f t="shared" si="83"/>
        <v>0</v>
      </c>
      <c r="O192" s="17">
        <f t="shared" si="59"/>
        <v>50</v>
      </c>
      <c r="P192" s="17">
        <f t="shared" si="84"/>
        <v>50</v>
      </c>
      <c r="Q192" s="17">
        <f t="shared" si="84"/>
        <v>0</v>
      </c>
    </row>
    <row r="193" spans="1:17" ht="16.5" thickTop="1" thickBot="1" x14ac:dyDescent="0.3">
      <c r="A193" s="5" t="s">
        <v>1</v>
      </c>
      <c r="B193" s="7" t="s">
        <v>35</v>
      </c>
      <c r="C193" s="14">
        <f t="shared" si="55"/>
        <v>0</v>
      </c>
      <c r="D193" s="14">
        <f t="shared" si="80"/>
        <v>0</v>
      </c>
      <c r="E193" s="14">
        <f t="shared" si="80"/>
        <v>0</v>
      </c>
      <c r="F193" s="14">
        <f t="shared" si="56"/>
        <v>0</v>
      </c>
      <c r="G193" s="14">
        <f t="shared" si="81"/>
        <v>0</v>
      </c>
      <c r="H193" s="14">
        <f t="shared" si="81"/>
        <v>0</v>
      </c>
      <c r="I193" s="17">
        <f t="shared" si="57"/>
        <v>0</v>
      </c>
      <c r="J193" s="17">
        <f t="shared" si="82"/>
        <v>0</v>
      </c>
      <c r="K193" s="17">
        <f t="shared" si="82"/>
        <v>0</v>
      </c>
      <c r="L193" s="17">
        <f t="shared" si="58"/>
        <v>196.4</v>
      </c>
      <c r="M193" s="17">
        <f t="shared" si="83"/>
        <v>196.4</v>
      </c>
      <c r="N193" s="17">
        <f t="shared" si="83"/>
        <v>0</v>
      </c>
      <c r="O193" s="17">
        <f t="shared" si="59"/>
        <v>0</v>
      </c>
      <c r="P193" s="17">
        <f t="shared" si="84"/>
        <v>0</v>
      </c>
      <c r="Q193" s="17">
        <f t="shared" si="84"/>
        <v>0</v>
      </c>
    </row>
    <row r="194" spans="1:17" ht="31.5" thickTop="1" thickBot="1" x14ac:dyDescent="0.3">
      <c r="A194" s="5" t="s">
        <v>93</v>
      </c>
      <c r="B194" s="6" t="s">
        <v>94</v>
      </c>
      <c r="C194" s="13">
        <f t="shared" si="55"/>
        <v>0</v>
      </c>
      <c r="D194" s="13">
        <f>SUM(D195,D197)</f>
        <v>0</v>
      </c>
      <c r="E194" s="13">
        <f>SUM(E195,E197)</f>
        <v>0</v>
      </c>
      <c r="F194" s="13">
        <f t="shared" si="56"/>
        <v>36.456000000000003</v>
      </c>
      <c r="G194" s="13">
        <f>SUM(G195,G197)</f>
        <v>36.456000000000003</v>
      </c>
      <c r="H194" s="13">
        <f>SUM(H195,H197)</f>
        <v>0</v>
      </c>
      <c r="I194" s="16">
        <f t="shared" si="57"/>
        <v>35.355780000000003</v>
      </c>
      <c r="J194" s="16">
        <f>SUM(J195,J197)</f>
        <v>35.355780000000003</v>
      </c>
      <c r="K194" s="16">
        <f>SUM(K195,K197)</f>
        <v>0</v>
      </c>
      <c r="L194" s="16">
        <f t="shared" si="58"/>
        <v>231.4</v>
      </c>
      <c r="M194" s="16">
        <f>SUM(M195,M197)</f>
        <v>231.4</v>
      </c>
      <c r="N194" s="16">
        <f>SUM(N195,N197)</f>
        <v>0</v>
      </c>
      <c r="O194" s="16">
        <f t="shared" si="59"/>
        <v>50</v>
      </c>
      <c r="P194" s="16">
        <f>SUM(P195,P197)</f>
        <v>50</v>
      </c>
      <c r="Q194" s="16">
        <f>SUM(Q195,Q197)</f>
        <v>0</v>
      </c>
    </row>
    <row r="195" spans="1:17" ht="16.5" thickTop="1" thickBot="1" x14ac:dyDescent="0.3">
      <c r="A195" s="5" t="s">
        <v>1</v>
      </c>
      <c r="B195" s="7" t="s">
        <v>13</v>
      </c>
      <c r="C195" s="14">
        <f t="shared" si="55"/>
        <v>0</v>
      </c>
      <c r="D195" s="14">
        <f>SUM(D196)</f>
        <v>0</v>
      </c>
      <c r="E195" s="14">
        <f>SUM(E196)</f>
        <v>0</v>
      </c>
      <c r="F195" s="14">
        <f t="shared" si="56"/>
        <v>36.456000000000003</v>
      </c>
      <c r="G195" s="14">
        <f>SUM(G196)</f>
        <v>36.456000000000003</v>
      </c>
      <c r="H195" s="14">
        <f>SUM(H196)</f>
        <v>0</v>
      </c>
      <c r="I195" s="17">
        <f t="shared" si="57"/>
        <v>35.355780000000003</v>
      </c>
      <c r="J195" s="17">
        <f>SUM(J196)</f>
        <v>35.355780000000003</v>
      </c>
      <c r="K195" s="17">
        <f>SUM(K196)</f>
        <v>0</v>
      </c>
      <c r="L195" s="17">
        <f t="shared" si="58"/>
        <v>35</v>
      </c>
      <c r="M195" s="17">
        <f>SUM(M196)</f>
        <v>35</v>
      </c>
      <c r="N195" s="17">
        <f>SUM(N196)</f>
        <v>0</v>
      </c>
      <c r="O195" s="17">
        <f t="shared" si="59"/>
        <v>50</v>
      </c>
      <c r="P195" s="17">
        <f>SUM(P196)</f>
        <v>50</v>
      </c>
      <c r="Q195" s="17">
        <f>SUM(Q196)</f>
        <v>0</v>
      </c>
    </row>
    <row r="196" spans="1:17" ht="16.5" thickTop="1" thickBot="1" x14ac:dyDescent="0.3">
      <c r="A196" s="5" t="s">
        <v>1</v>
      </c>
      <c r="B196" s="8" t="s">
        <v>15</v>
      </c>
      <c r="C196" s="14">
        <f t="shared" si="55"/>
        <v>0</v>
      </c>
      <c r="D196" s="14">
        <v>0</v>
      </c>
      <c r="E196" s="14">
        <v>0</v>
      </c>
      <c r="F196" s="14">
        <f t="shared" si="56"/>
        <v>36.456000000000003</v>
      </c>
      <c r="G196" s="14">
        <v>36.456000000000003</v>
      </c>
      <c r="H196" s="14">
        <v>0</v>
      </c>
      <c r="I196" s="17">
        <f t="shared" si="57"/>
        <v>35.355780000000003</v>
      </c>
      <c r="J196" s="17">
        <v>35.355780000000003</v>
      </c>
      <c r="K196" s="17">
        <v>0</v>
      </c>
      <c r="L196" s="17">
        <f t="shared" si="58"/>
        <v>35</v>
      </c>
      <c r="M196" s="17">
        <v>35</v>
      </c>
      <c r="N196" s="17">
        <v>0</v>
      </c>
      <c r="O196" s="17">
        <f t="shared" si="59"/>
        <v>50</v>
      </c>
      <c r="P196" s="17">
        <v>50</v>
      </c>
      <c r="Q196" s="17">
        <v>0</v>
      </c>
    </row>
    <row r="197" spans="1:17" ht="16.5" thickTop="1" thickBot="1" x14ac:dyDescent="0.3">
      <c r="A197" s="5" t="s">
        <v>1</v>
      </c>
      <c r="B197" s="7" t="s">
        <v>35</v>
      </c>
      <c r="C197" s="14">
        <f t="shared" si="55"/>
        <v>0</v>
      </c>
      <c r="D197" s="14">
        <v>0</v>
      </c>
      <c r="E197" s="14">
        <v>0</v>
      </c>
      <c r="F197" s="14">
        <f t="shared" si="56"/>
        <v>0</v>
      </c>
      <c r="G197" s="14">
        <v>0</v>
      </c>
      <c r="H197" s="14">
        <v>0</v>
      </c>
      <c r="I197" s="17">
        <f t="shared" si="57"/>
        <v>0</v>
      </c>
      <c r="J197" s="17">
        <v>0</v>
      </c>
      <c r="K197" s="17">
        <v>0</v>
      </c>
      <c r="L197" s="17">
        <f t="shared" si="58"/>
        <v>196.4</v>
      </c>
      <c r="M197" s="17">
        <v>196.4</v>
      </c>
      <c r="N197" s="17">
        <v>0</v>
      </c>
      <c r="O197" s="17">
        <f t="shared" si="59"/>
        <v>0</v>
      </c>
      <c r="P197" s="17">
        <v>0</v>
      </c>
      <c r="Q197" s="17">
        <v>0</v>
      </c>
    </row>
    <row r="198" spans="1:17" ht="31.5" thickTop="1" thickBot="1" x14ac:dyDescent="0.3">
      <c r="A198" s="5" t="s">
        <v>95</v>
      </c>
      <c r="B198" s="6" t="s">
        <v>96</v>
      </c>
      <c r="C198" s="13">
        <f t="shared" ref="C198:C261" si="85">SUM(D198:E198)</f>
        <v>64.207099999999997</v>
      </c>
      <c r="D198" s="13">
        <f t="shared" ref="D198:E203" si="86">SUM(D204)</f>
        <v>64.207099999999997</v>
      </c>
      <c r="E198" s="13">
        <f t="shared" si="86"/>
        <v>0</v>
      </c>
      <c r="F198" s="13">
        <f t="shared" ref="F198:F261" si="87">SUM(G198:H198)</f>
        <v>1500</v>
      </c>
      <c r="G198" s="13">
        <f t="shared" ref="G198:H203" si="88">SUM(G204)</f>
        <v>0</v>
      </c>
      <c r="H198" s="13">
        <f t="shared" si="88"/>
        <v>1500</v>
      </c>
      <c r="I198" s="16">
        <f t="shared" ref="I198:I261" si="89">SUM(J198:K198)</f>
        <v>1436.6644100000001</v>
      </c>
      <c r="J198" s="16">
        <f t="shared" ref="J198:K203" si="90">SUM(J204)</f>
        <v>0</v>
      </c>
      <c r="K198" s="16">
        <f t="shared" si="90"/>
        <v>1436.6644100000001</v>
      </c>
      <c r="L198" s="16">
        <f t="shared" ref="L198:L261" si="91">SUM(M198:N198)</f>
        <v>3647.4255900000003</v>
      </c>
      <c r="M198" s="16">
        <f t="shared" ref="M198:N203" si="92">SUM(M204)</f>
        <v>86.396000000000001</v>
      </c>
      <c r="N198" s="16">
        <f t="shared" si="92"/>
        <v>3561.0295900000001</v>
      </c>
      <c r="O198" s="16">
        <f t="shared" ref="O198:O261" si="93">SUM(P198:Q198)</f>
        <v>0</v>
      </c>
      <c r="P198" s="16">
        <f t="shared" ref="P198:Q203" si="94">SUM(P204)</f>
        <v>0</v>
      </c>
      <c r="Q198" s="16">
        <f t="shared" si="94"/>
        <v>0</v>
      </c>
    </row>
    <row r="199" spans="1:17" ht="16.5" thickTop="1" thickBot="1" x14ac:dyDescent="0.3">
      <c r="A199" s="5" t="s">
        <v>1</v>
      </c>
      <c r="B199" s="7" t="s">
        <v>13</v>
      </c>
      <c r="C199" s="14">
        <f t="shared" si="85"/>
        <v>0</v>
      </c>
      <c r="D199" s="14">
        <f t="shared" si="86"/>
        <v>0</v>
      </c>
      <c r="E199" s="14">
        <f t="shared" si="86"/>
        <v>0</v>
      </c>
      <c r="F199" s="14">
        <f t="shared" si="87"/>
        <v>1500</v>
      </c>
      <c r="G199" s="14">
        <f t="shared" si="88"/>
        <v>0</v>
      </c>
      <c r="H199" s="14">
        <f t="shared" si="88"/>
        <v>1500</v>
      </c>
      <c r="I199" s="17">
        <f t="shared" si="89"/>
        <v>1436.6644100000001</v>
      </c>
      <c r="J199" s="17">
        <f t="shared" si="90"/>
        <v>0</v>
      </c>
      <c r="K199" s="17">
        <f t="shared" si="90"/>
        <v>1436.6644100000001</v>
      </c>
      <c r="L199" s="17">
        <f t="shared" si="91"/>
        <v>3647.4255900000003</v>
      </c>
      <c r="M199" s="17">
        <f t="shared" si="92"/>
        <v>86.396000000000001</v>
      </c>
      <c r="N199" s="17">
        <f t="shared" si="92"/>
        <v>3561.0295900000001</v>
      </c>
      <c r="O199" s="17">
        <f t="shared" si="93"/>
        <v>0</v>
      </c>
      <c r="P199" s="17">
        <f t="shared" si="94"/>
        <v>0</v>
      </c>
      <c r="Q199" s="17">
        <f t="shared" si="94"/>
        <v>0</v>
      </c>
    </row>
    <row r="200" spans="1:17" ht="16.5" thickTop="1" thickBot="1" x14ac:dyDescent="0.3">
      <c r="A200" s="5" t="s">
        <v>1</v>
      </c>
      <c r="B200" s="8" t="s">
        <v>32</v>
      </c>
      <c r="C200" s="14">
        <f t="shared" si="85"/>
        <v>0</v>
      </c>
      <c r="D200" s="14">
        <f t="shared" si="86"/>
        <v>0</v>
      </c>
      <c r="E200" s="14">
        <f t="shared" si="86"/>
        <v>0</v>
      </c>
      <c r="F200" s="14">
        <f t="shared" si="87"/>
        <v>1500</v>
      </c>
      <c r="G200" s="14">
        <f t="shared" si="88"/>
        <v>0</v>
      </c>
      <c r="H200" s="14">
        <f t="shared" si="88"/>
        <v>1500</v>
      </c>
      <c r="I200" s="17">
        <f t="shared" si="89"/>
        <v>1436.6644100000001</v>
      </c>
      <c r="J200" s="17">
        <f t="shared" si="90"/>
        <v>0</v>
      </c>
      <c r="K200" s="17">
        <f t="shared" si="90"/>
        <v>1436.6644100000001</v>
      </c>
      <c r="L200" s="17">
        <f t="shared" si="91"/>
        <v>3647.4255900000003</v>
      </c>
      <c r="M200" s="17">
        <f t="shared" si="92"/>
        <v>86.396000000000001</v>
      </c>
      <c r="N200" s="17">
        <f t="shared" si="92"/>
        <v>3561.0295900000001</v>
      </c>
      <c r="O200" s="17">
        <f t="shared" si="93"/>
        <v>0</v>
      </c>
      <c r="P200" s="17">
        <f t="shared" si="94"/>
        <v>0</v>
      </c>
      <c r="Q200" s="17">
        <f t="shared" si="94"/>
        <v>0</v>
      </c>
    </row>
    <row r="201" spans="1:17" ht="46.5" thickTop="1" thickBot="1" x14ac:dyDescent="0.3">
      <c r="A201" s="5" t="s">
        <v>1</v>
      </c>
      <c r="B201" s="9" t="s">
        <v>33</v>
      </c>
      <c r="C201" s="14">
        <f t="shared" si="85"/>
        <v>0</v>
      </c>
      <c r="D201" s="14">
        <f t="shared" si="86"/>
        <v>0</v>
      </c>
      <c r="E201" s="14">
        <f t="shared" si="86"/>
        <v>0</v>
      </c>
      <c r="F201" s="14">
        <f t="shared" si="87"/>
        <v>0</v>
      </c>
      <c r="G201" s="14">
        <f t="shared" si="88"/>
        <v>0</v>
      </c>
      <c r="H201" s="14">
        <f t="shared" si="88"/>
        <v>0</v>
      </c>
      <c r="I201" s="17">
        <f t="shared" si="89"/>
        <v>0</v>
      </c>
      <c r="J201" s="17">
        <f t="shared" si="90"/>
        <v>0</v>
      </c>
      <c r="K201" s="17">
        <f t="shared" si="90"/>
        <v>0</v>
      </c>
      <c r="L201" s="17">
        <f t="shared" si="91"/>
        <v>9.0960000000000001</v>
      </c>
      <c r="M201" s="17">
        <f t="shared" si="92"/>
        <v>9.0960000000000001</v>
      </c>
      <c r="N201" s="17">
        <f t="shared" si="92"/>
        <v>0</v>
      </c>
      <c r="O201" s="17">
        <f t="shared" si="93"/>
        <v>0</v>
      </c>
      <c r="P201" s="17">
        <f t="shared" si="94"/>
        <v>0</v>
      </c>
      <c r="Q201" s="17">
        <f t="shared" si="94"/>
        <v>0</v>
      </c>
    </row>
    <row r="202" spans="1:17" ht="46.5" thickTop="1" thickBot="1" x14ac:dyDescent="0.3">
      <c r="A202" s="5" t="s">
        <v>1</v>
      </c>
      <c r="B202" s="9" t="s">
        <v>34</v>
      </c>
      <c r="C202" s="14">
        <f t="shared" si="85"/>
        <v>0</v>
      </c>
      <c r="D202" s="14">
        <f t="shared" si="86"/>
        <v>0</v>
      </c>
      <c r="E202" s="14">
        <f t="shared" si="86"/>
        <v>0</v>
      </c>
      <c r="F202" s="14">
        <f t="shared" si="87"/>
        <v>1500</v>
      </c>
      <c r="G202" s="14">
        <f t="shared" si="88"/>
        <v>0</v>
      </c>
      <c r="H202" s="14">
        <f t="shared" si="88"/>
        <v>1500</v>
      </c>
      <c r="I202" s="17">
        <f t="shared" si="89"/>
        <v>1436.6644100000001</v>
      </c>
      <c r="J202" s="17">
        <f t="shared" si="90"/>
        <v>0</v>
      </c>
      <c r="K202" s="17">
        <f t="shared" si="90"/>
        <v>1436.6644100000001</v>
      </c>
      <c r="L202" s="17">
        <f t="shared" si="91"/>
        <v>3638.3295900000003</v>
      </c>
      <c r="M202" s="17">
        <f t="shared" si="92"/>
        <v>77.3</v>
      </c>
      <c r="N202" s="17">
        <f t="shared" si="92"/>
        <v>3561.0295900000001</v>
      </c>
      <c r="O202" s="17">
        <f t="shared" si="93"/>
        <v>0</v>
      </c>
      <c r="P202" s="17">
        <f t="shared" si="94"/>
        <v>0</v>
      </c>
      <c r="Q202" s="17">
        <f t="shared" si="94"/>
        <v>0</v>
      </c>
    </row>
    <row r="203" spans="1:17" ht="16.5" thickTop="1" thickBot="1" x14ac:dyDescent="0.3">
      <c r="A203" s="5" t="s">
        <v>1</v>
      </c>
      <c r="B203" s="7" t="s">
        <v>35</v>
      </c>
      <c r="C203" s="14">
        <f t="shared" si="85"/>
        <v>64.207099999999997</v>
      </c>
      <c r="D203" s="14">
        <f t="shared" si="86"/>
        <v>64.207099999999997</v>
      </c>
      <c r="E203" s="14">
        <f t="shared" si="86"/>
        <v>0</v>
      </c>
      <c r="F203" s="14">
        <f t="shared" si="87"/>
        <v>0</v>
      </c>
      <c r="G203" s="14">
        <f t="shared" si="88"/>
        <v>0</v>
      </c>
      <c r="H203" s="14">
        <f t="shared" si="88"/>
        <v>0</v>
      </c>
      <c r="I203" s="17">
        <f t="shared" si="89"/>
        <v>0</v>
      </c>
      <c r="J203" s="17">
        <f t="shared" si="90"/>
        <v>0</v>
      </c>
      <c r="K203" s="17">
        <f t="shared" si="90"/>
        <v>0</v>
      </c>
      <c r="L203" s="17">
        <f t="shared" si="91"/>
        <v>0</v>
      </c>
      <c r="M203" s="17">
        <f t="shared" si="92"/>
        <v>0</v>
      </c>
      <c r="N203" s="17">
        <f t="shared" si="92"/>
        <v>0</v>
      </c>
      <c r="O203" s="17">
        <f t="shared" si="93"/>
        <v>0</v>
      </c>
      <c r="P203" s="17">
        <f t="shared" si="94"/>
        <v>0</v>
      </c>
      <c r="Q203" s="17">
        <f t="shared" si="94"/>
        <v>0</v>
      </c>
    </row>
    <row r="204" spans="1:17" ht="27" thickTop="1" thickBot="1" x14ac:dyDescent="0.3">
      <c r="A204" s="5" t="s">
        <v>97</v>
      </c>
      <c r="B204" s="6" t="s">
        <v>98</v>
      </c>
      <c r="C204" s="13">
        <f t="shared" si="85"/>
        <v>64.207099999999997</v>
      </c>
      <c r="D204" s="13">
        <f>SUM(D205,D209)</f>
        <v>64.207099999999997</v>
      </c>
      <c r="E204" s="13">
        <f>SUM(E205,E209)</f>
        <v>0</v>
      </c>
      <c r="F204" s="13">
        <f t="shared" si="87"/>
        <v>1500</v>
      </c>
      <c r="G204" s="13">
        <f>SUM(G205,G209)</f>
        <v>0</v>
      </c>
      <c r="H204" s="13">
        <f>SUM(H205,H209)</f>
        <v>1500</v>
      </c>
      <c r="I204" s="16">
        <f t="shared" si="89"/>
        <v>1436.6644100000001</v>
      </c>
      <c r="J204" s="16">
        <f>SUM(J205,J209)</f>
        <v>0</v>
      </c>
      <c r="K204" s="16">
        <f>SUM(K205,K209)</f>
        <v>1436.6644100000001</v>
      </c>
      <c r="L204" s="16">
        <f t="shared" si="91"/>
        <v>3647.4255900000003</v>
      </c>
      <c r="M204" s="16">
        <f>SUM(M205,M209)</f>
        <v>86.396000000000001</v>
      </c>
      <c r="N204" s="16">
        <f>SUM(N205,N209)</f>
        <v>3561.0295900000001</v>
      </c>
      <c r="O204" s="16">
        <f t="shared" si="93"/>
        <v>0</v>
      </c>
      <c r="P204" s="16">
        <f>SUM(P205,P209)</f>
        <v>0</v>
      </c>
      <c r="Q204" s="16">
        <f>SUM(Q205,Q209)</f>
        <v>0</v>
      </c>
    </row>
    <row r="205" spans="1:17" ht="16.5" thickTop="1" thickBot="1" x14ac:dyDescent="0.3">
      <c r="A205" s="5" t="s">
        <v>1</v>
      </c>
      <c r="B205" s="7" t="s">
        <v>13</v>
      </c>
      <c r="C205" s="14">
        <f t="shared" si="85"/>
        <v>0</v>
      </c>
      <c r="D205" s="14">
        <f>SUM(D206)</f>
        <v>0</v>
      </c>
      <c r="E205" s="14">
        <f>SUM(E206)</f>
        <v>0</v>
      </c>
      <c r="F205" s="14">
        <f t="shared" si="87"/>
        <v>1500</v>
      </c>
      <c r="G205" s="14">
        <f>SUM(G206)</f>
        <v>0</v>
      </c>
      <c r="H205" s="14">
        <f>SUM(H206)</f>
        <v>1500</v>
      </c>
      <c r="I205" s="17">
        <f t="shared" si="89"/>
        <v>1436.6644100000001</v>
      </c>
      <c r="J205" s="17">
        <f>SUM(J206)</f>
        <v>0</v>
      </c>
      <c r="K205" s="17">
        <f>SUM(K206)</f>
        <v>1436.6644100000001</v>
      </c>
      <c r="L205" s="17">
        <f t="shared" si="91"/>
        <v>3647.4255900000003</v>
      </c>
      <c r="M205" s="17">
        <f>SUM(M206)</f>
        <v>86.396000000000001</v>
      </c>
      <c r="N205" s="17">
        <f>SUM(N206)</f>
        <v>3561.0295900000001</v>
      </c>
      <c r="O205" s="17">
        <f t="shared" si="93"/>
        <v>0</v>
      </c>
      <c r="P205" s="17">
        <f>SUM(P206)</f>
        <v>0</v>
      </c>
      <c r="Q205" s="17">
        <f>SUM(Q206)</f>
        <v>0</v>
      </c>
    </row>
    <row r="206" spans="1:17" ht="16.5" thickTop="1" thickBot="1" x14ac:dyDescent="0.3">
      <c r="A206" s="5" t="s">
        <v>1</v>
      </c>
      <c r="B206" s="8" t="s">
        <v>32</v>
      </c>
      <c r="C206" s="14">
        <f t="shared" si="85"/>
        <v>0</v>
      </c>
      <c r="D206" s="14">
        <f>SUM(D207:D208)</f>
        <v>0</v>
      </c>
      <c r="E206" s="14">
        <f>SUM(E207:E208)</f>
        <v>0</v>
      </c>
      <c r="F206" s="14">
        <f t="shared" si="87"/>
        <v>1500</v>
      </c>
      <c r="G206" s="14">
        <f>SUM(G207:G208)</f>
        <v>0</v>
      </c>
      <c r="H206" s="14">
        <f>SUM(H207:H208)</f>
        <v>1500</v>
      </c>
      <c r="I206" s="17">
        <f t="shared" si="89"/>
        <v>1436.6644100000001</v>
      </c>
      <c r="J206" s="17">
        <f>SUM(J207:J208)</f>
        <v>0</v>
      </c>
      <c r="K206" s="17">
        <f>SUM(K207:K208)</f>
        <v>1436.6644100000001</v>
      </c>
      <c r="L206" s="17">
        <f t="shared" si="91"/>
        <v>3647.4255900000003</v>
      </c>
      <c r="M206" s="17">
        <f>SUM(M207:M208)</f>
        <v>86.396000000000001</v>
      </c>
      <c r="N206" s="17">
        <f>SUM(N207:N208)</f>
        <v>3561.0295900000001</v>
      </c>
      <c r="O206" s="17">
        <f t="shared" si="93"/>
        <v>0</v>
      </c>
      <c r="P206" s="17">
        <f>SUM(P207:P208)</f>
        <v>0</v>
      </c>
      <c r="Q206" s="17">
        <f>SUM(Q207:Q208)</f>
        <v>0</v>
      </c>
    </row>
    <row r="207" spans="1:17" ht="46.5" thickTop="1" thickBot="1" x14ac:dyDescent="0.3">
      <c r="A207" s="5" t="s">
        <v>1</v>
      </c>
      <c r="B207" s="9" t="s">
        <v>33</v>
      </c>
      <c r="C207" s="14">
        <f t="shared" si="85"/>
        <v>0</v>
      </c>
      <c r="D207" s="14">
        <v>0</v>
      </c>
      <c r="E207" s="14">
        <v>0</v>
      </c>
      <c r="F207" s="14">
        <f t="shared" si="87"/>
        <v>0</v>
      </c>
      <c r="G207" s="14">
        <v>0</v>
      </c>
      <c r="H207" s="14">
        <v>0</v>
      </c>
      <c r="I207" s="17">
        <f t="shared" si="89"/>
        <v>0</v>
      </c>
      <c r="J207" s="17">
        <v>0</v>
      </c>
      <c r="K207" s="17">
        <v>0</v>
      </c>
      <c r="L207" s="17">
        <f t="shared" si="91"/>
        <v>9.0960000000000001</v>
      </c>
      <c r="M207" s="17">
        <v>9.0960000000000001</v>
      </c>
      <c r="N207" s="17">
        <v>0</v>
      </c>
      <c r="O207" s="17">
        <f t="shared" si="93"/>
        <v>0</v>
      </c>
      <c r="P207" s="17">
        <v>0</v>
      </c>
      <c r="Q207" s="17">
        <v>0</v>
      </c>
    </row>
    <row r="208" spans="1:17" ht="46.5" thickTop="1" thickBot="1" x14ac:dyDescent="0.3">
      <c r="A208" s="5" t="s">
        <v>1</v>
      </c>
      <c r="B208" s="9" t="s">
        <v>34</v>
      </c>
      <c r="C208" s="14">
        <f t="shared" si="85"/>
        <v>0</v>
      </c>
      <c r="D208" s="14">
        <v>0</v>
      </c>
      <c r="E208" s="14">
        <v>0</v>
      </c>
      <c r="F208" s="14">
        <f t="shared" si="87"/>
        <v>1500</v>
      </c>
      <c r="G208" s="14">
        <v>0</v>
      </c>
      <c r="H208" s="14">
        <v>1500</v>
      </c>
      <c r="I208" s="17">
        <f t="shared" si="89"/>
        <v>1436.6644100000001</v>
      </c>
      <c r="J208" s="17">
        <v>0</v>
      </c>
      <c r="K208" s="17">
        <v>1436.6644100000001</v>
      </c>
      <c r="L208" s="17">
        <f t="shared" si="91"/>
        <v>3638.3295900000003</v>
      </c>
      <c r="M208" s="17">
        <v>77.3</v>
      </c>
      <c r="N208" s="17">
        <v>3561.0295900000001</v>
      </c>
      <c r="O208" s="17">
        <f t="shared" si="93"/>
        <v>0</v>
      </c>
      <c r="P208" s="17">
        <v>0</v>
      </c>
      <c r="Q208" s="17">
        <v>0</v>
      </c>
    </row>
    <row r="209" spans="1:17" ht="16.5" thickTop="1" thickBot="1" x14ac:dyDescent="0.3">
      <c r="A209" s="5" t="s">
        <v>1</v>
      </c>
      <c r="B209" s="7" t="s">
        <v>35</v>
      </c>
      <c r="C209" s="14">
        <f t="shared" si="85"/>
        <v>64.207099999999997</v>
      </c>
      <c r="D209" s="14">
        <v>64.207099999999997</v>
      </c>
      <c r="E209" s="14">
        <v>0</v>
      </c>
      <c r="F209" s="14">
        <f t="shared" si="87"/>
        <v>0</v>
      </c>
      <c r="G209" s="14">
        <v>0</v>
      </c>
      <c r="H209" s="14">
        <v>0</v>
      </c>
      <c r="I209" s="17">
        <f t="shared" si="89"/>
        <v>0</v>
      </c>
      <c r="J209" s="17">
        <v>0</v>
      </c>
      <c r="K209" s="17">
        <v>0</v>
      </c>
      <c r="L209" s="17">
        <f t="shared" si="91"/>
        <v>0</v>
      </c>
      <c r="M209" s="17">
        <v>0</v>
      </c>
      <c r="N209" s="17">
        <v>0</v>
      </c>
      <c r="O209" s="17">
        <f t="shared" si="93"/>
        <v>0</v>
      </c>
      <c r="P209" s="17">
        <v>0</v>
      </c>
      <c r="Q209" s="17">
        <v>0</v>
      </c>
    </row>
    <row r="210" spans="1:17" ht="16.5" thickTop="1" thickBot="1" x14ac:dyDescent="0.3">
      <c r="A210" s="5" t="s">
        <v>99</v>
      </c>
      <c r="B210" s="6" t="s">
        <v>100</v>
      </c>
      <c r="C210" s="13">
        <f t="shared" si="85"/>
        <v>577.13608999999997</v>
      </c>
      <c r="D210" s="13">
        <f>SUM(D216,D232)</f>
        <v>219.52109999999999</v>
      </c>
      <c r="E210" s="13">
        <f>SUM(E216,E232)</f>
        <v>357.61498999999998</v>
      </c>
      <c r="F210" s="13">
        <f t="shared" si="87"/>
        <v>658.87482</v>
      </c>
      <c r="G210" s="13">
        <f>SUM(G216,G232)</f>
        <v>344.43181999999996</v>
      </c>
      <c r="H210" s="13">
        <f>SUM(H216,H232)</f>
        <v>314.44299999999998</v>
      </c>
      <c r="I210" s="16">
        <f t="shared" si="89"/>
        <v>527.05738999999994</v>
      </c>
      <c r="J210" s="16">
        <f>SUM(J216,J232)</f>
        <v>212.61538999999999</v>
      </c>
      <c r="K210" s="16">
        <f>SUM(K216,K232)</f>
        <v>314.44200000000001</v>
      </c>
      <c r="L210" s="16">
        <f t="shared" si="91"/>
        <v>557.56799999999998</v>
      </c>
      <c r="M210" s="16">
        <f>SUM(M216,M232)</f>
        <v>360.30399999999997</v>
      </c>
      <c r="N210" s="16">
        <f>SUM(N216,N232)</f>
        <v>197.26400000000001</v>
      </c>
      <c r="O210" s="16">
        <f t="shared" si="93"/>
        <v>53.1</v>
      </c>
      <c r="P210" s="16">
        <f>SUM(P216,P232)</f>
        <v>53.1</v>
      </c>
      <c r="Q210" s="16">
        <f>SUM(Q216,Q232)</f>
        <v>0</v>
      </c>
    </row>
    <row r="211" spans="1:17" ht="16.5" thickTop="1" thickBot="1" x14ac:dyDescent="0.3">
      <c r="A211" s="5" t="s">
        <v>1</v>
      </c>
      <c r="B211" s="7" t="s">
        <v>13</v>
      </c>
      <c r="C211" s="14">
        <f t="shared" si="85"/>
        <v>24.027629999999998</v>
      </c>
      <c r="D211" s="14">
        <f t="shared" ref="D211:E214" si="95">SUM(D217)</f>
        <v>24.027629999999998</v>
      </c>
      <c r="E211" s="14">
        <f t="shared" si="95"/>
        <v>0</v>
      </c>
      <c r="F211" s="14">
        <f t="shared" si="87"/>
        <v>2.64</v>
      </c>
      <c r="G211" s="14">
        <f t="shared" ref="G211:H214" si="96">SUM(G217)</f>
        <v>2.64</v>
      </c>
      <c r="H211" s="14">
        <f t="shared" si="96"/>
        <v>0</v>
      </c>
      <c r="I211" s="17">
        <f t="shared" si="89"/>
        <v>2.64</v>
      </c>
      <c r="J211" s="17">
        <f t="shared" ref="J211:K214" si="97">SUM(J217)</f>
        <v>2.64</v>
      </c>
      <c r="K211" s="17">
        <f t="shared" si="97"/>
        <v>0</v>
      </c>
      <c r="L211" s="17">
        <f t="shared" si="91"/>
        <v>12.103999999999999</v>
      </c>
      <c r="M211" s="17">
        <f t="shared" ref="M211:N214" si="98">SUM(M217)</f>
        <v>12.103999999999999</v>
      </c>
      <c r="N211" s="17">
        <f t="shared" si="98"/>
        <v>0</v>
      </c>
      <c r="O211" s="17">
        <f t="shared" si="93"/>
        <v>0</v>
      </c>
      <c r="P211" s="17">
        <f t="shared" ref="P211:Q214" si="99">SUM(P217)</f>
        <v>0</v>
      </c>
      <c r="Q211" s="17">
        <f t="shared" si="99"/>
        <v>0</v>
      </c>
    </row>
    <row r="212" spans="1:17" ht="16.5" thickTop="1" thickBot="1" x14ac:dyDescent="0.3">
      <c r="A212" s="5" t="s">
        <v>1</v>
      </c>
      <c r="B212" s="8" t="s">
        <v>15</v>
      </c>
      <c r="C212" s="14">
        <f t="shared" si="85"/>
        <v>24.027629999999998</v>
      </c>
      <c r="D212" s="14">
        <f t="shared" si="95"/>
        <v>24.027629999999998</v>
      </c>
      <c r="E212" s="14">
        <f t="shared" si="95"/>
        <v>0</v>
      </c>
      <c r="F212" s="14">
        <f t="shared" si="87"/>
        <v>2.64</v>
      </c>
      <c r="G212" s="14">
        <f t="shared" si="96"/>
        <v>2.64</v>
      </c>
      <c r="H212" s="14">
        <f t="shared" si="96"/>
        <v>0</v>
      </c>
      <c r="I212" s="17">
        <f t="shared" si="89"/>
        <v>2.64</v>
      </c>
      <c r="J212" s="17">
        <f t="shared" si="97"/>
        <v>2.64</v>
      </c>
      <c r="K212" s="17">
        <f t="shared" si="97"/>
        <v>0</v>
      </c>
      <c r="L212" s="17">
        <f t="shared" si="91"/>
        <v>0</v>
      </c>
      <c r="M212" s="17">
        <f t="shared" si="98"/>
        <v>0</v>
      </c>
      <c r="N212" s="17">
        <f t="shared" si="98"/>
        <v>0</v>
      </c>
      <c r="O212" s="17">
        <f t="shared" si="93"/>
        <v>0</v>
      </c>
      <c r="P212" s="17">
        <f t="shared" si="99"/>
        <v>0</v>
      </c>
      <c r="Q212" s="17">
        <f t="shared" si="99"/>
        <v>0</v>
      </c>
    </row>
    <row r="213" spans="1:17" ht="16.5" thickTop="1" thickBot="1" x14ac:dyDescent="0.3">
      <c r="A213" s="5" t="s">
        <v>1</v>
      </c>
      <c r="B213" s="8" t="s">
        <v>32</v>
      </c>
      <c r="C213" s="14">
        <f t="shared" si="85"/>
        <v>0</v>
      </c>
      <c r="D213" s="14">
        <f t="shared" si="95"/>
        <v>0</v>
      </c>
      <c r="E213" s="14">
        <f t="shared" si="95"/>
        <v>0</v>
      </c>
      <c r="F213" s="14">
        <f t="shared" si="87"/>
        <v>0</v>
      </c>
      <c r="G213" s="14">
        <f t="shared" si="96"/>
        <v>0</v>
      </c>
      <c r="H213" s="14">
        <f t="shared" si="96"/>
        <v>0</v>
      </c>
      <c r="I213" s="17">
        <f t="shared" si="89"/>
        <v>0</v>
      </c>
      <c r="J213" s="17">
        <f t="shared" si="97"/>
        <v>0</v>
      </c>
      <c r="K213" s="17">
        <f t="shared" si="97"/>
        <v>0</v>
      </c>
      <c r="L213" s="17">
        <f t="shared" si="91"/>
        <v>12.103999999999999</v>
      </c>
      <c r="M213" s="17">
        <f t="shared" si="98"/>
        <v>12.103999999999999</v>
      </c>
      <c r="N213" s="17">
        <f t="shared" si="98"/>
        <v>0</v>
      </c>
      <c r="O213" s="17">
        <f t="shared" si="93"/>
        <v>0</v>
      </c>
      <c r="P213" s="17">
        <f t="shared" si="99"/>
        <v>0</v>
      </c>
      <c r="Q213" s="17">
        <f t="shared" si="99"/>
        <v>0</v>
      </c>
    </row>
    <row r="214" spans="1:17" ht="46.5" thickTop="1" thickBot="1" x14ac:dyDescent="0.3">
      <c r="A214" s="5" t="s">
        <v>1</v>
      </c>
      <c r="B214" s="9" t="s">
        <v>33</v>
      </c>
      <c r="C214" s="14">
        <f t="shared" si="85"/>
        <v>0</v>
      </c>
      <c r="D214" s="14">
        <f t="shared" si="95"/>
        <v>0</v>
      </c>
      <c r="E214" s="14">
        <f t="shared" si="95"/>
        <v>0</v>
      </c>
      <c r="F214" s="14">
        <f t="shared" si="87"/>
        <v>0</v>
      </c>
      <c r="G214" s="14">
        <f t="shared" si="96"/>
        <v>0</v>
      </c>
      <c r="H214" s="14">
        <f t="shared" si="96"/>
        <v>0</v>
      </c>
      <c r="I214" s="17">
        <f t="shared" si="89"/>
        <v>0</v>
      </c>
      <c r="J214" s="17">
        <f t="shared" si="97"/>
        <v>0</v>
      </c>
      <c r="K214" s="17">
        <f t="shared" si="97"/>
        <v>0</v>
      </c>
      <c r="L214" s="17">
        <f t="shared" si="91"/>
        <v>12.103999999999999</v>
      </c>
      <c r="M214" s="17">
        <f t="shared" si="98"/>
        <v>12.103999999999999</v>
      </c>
      <c r="N214" s="17">
        <f t="shared" si="98"/>
        <v>0</v>
      </c>
      <c r="O214" s="17">
        <f t="shared" si="93"/>
        <v>0</v>
      </c>
      <c r="P214" s="17">
        <f t="shared" si="99"/>
        <v>0</v>
      </c>
      <c r="Q214" s="17">
        <f t="shared" si="99"/>
        <v>0</v>
      </c>
    </row>
    <row r="215" spans="1:17" ht="16.5" thickTop="1" thickBot="1" x14ac:dyDescent="0.3">
      <c r="A215" s="5" t="s">
        <v>1</v>
      </c>
      <c r="B215" s="7" t="s">
        <v>35</v>
      </c>
      <c r="C215" s="14">
        <f t="shared" si="85"/>
        <v>553.10845999999992</v>
      </c>
      <c r="D215" s="14">
        <f>SUM(D221,D233)</f>
        <v>195.49347</v>
      </c>
      <c r="E215" s="14">
        <f>SUM(E221,E233)</f>
        <v>357.61498999999998</v>
      </c>
      <c r="F215" s="14">
        <f t="shared" si="87"/>
        <v>656.2348199999999</v>
      </c>
      <c r="G215" s="14">
        <f>SUM(G221,G233)</f>
        <v>341.79181999999997</v>
      </c>
      <c r="H215" s="14">
        <f>SUM(H221,H233)</f>
        <v>314.44299999999998</v>
      </c>
      <c r="I215" s="17">
        <f t="shared" si="89"/>
        <v>524.41739000000007</v>
      </c>
      <c r="J215" s="17">
        <f>SUM(J221,J233)</f>
        <v>209.97539</v>
      </c>
      <c r="K215" s="17">
        <f>SUM(K221,K233)</f>
        <v>314.44200000000001</v>
      </c>
      <c r="L215" s="17">
        <f t="shared" si="91"/>
        <v>545.46399999999994</v>
      </c>
      <c r="M215" s="17">
        <f>SUM(M221,M233)</f>
        <v>348.2</v>
      </c>
      <c r="N215" s="17">
        <f>SUM(N221,N233)</f>
        <v>197.26400000000001</v>
      </c>
      <c r="O215" s="17">
        <f t="shared" si="93"/>
        <v>53.1</v>
      </c>
      <c r="P215" s="17">
        <f>SUM(P221,P233)</f>
        <v>53.1</v>
      </c>
      <c r="Q215" s="17">
        <f>SUM(Q221,Q233)</f>
        <v>0</v>
      </c>
    </row>
    <row r="216" spans="1:17" ht="46.5" thickTop="1" thickBot="1" x14ac:dyDescent="0.3">
      <c r="A216" s="5" t="s">
        <v>101</v>
      </c>
      <c r="B216" s="6" t="s">
        <v>102</v>
      </c>
      <c r="C216" s="13">
        <f t="shared" si="85"/>
        <v>577.13608999999997</v>
      </c>
      <c r="D216" s="13">
        <f t="shared" ref="D216:E218" si="100">SUM(D222,D226)</f>
        <v>219.52109999999999</v>
      </c>
      <c r="E216" s="13">
        <f t="shared" si="100"/>
        <v>357.61498999999998</v>
      </c>
      <c r="F216" s="13">
        <f t="shared" si="87"/>
        <v>658.87482</v>
      </c>
      <c r="G216" s="13">
        <f t="shared" ref="G216:H218" si="101">SUM(G222,G226)</f>
        <v>344.43181999999996</v>
      </c>
      <c r="H216" s="13">
        <f t="shared" si="101"/>
        <v>314.44299999999998</v>
      </c>
      <c r="I216" s="16">
        <f t="shared" si="89"/>
        <v>527.05738999999994</v>
      </c>
      <c r="J216" s="16">
        <f t="shared" ref="J216:K218" si="102">SUM(J222,J226)</f>
        <v>212.61538999999999</v>
      </c>
      <c r="K216" s="16">
        <f t="shared" si="102"/>
        <v>314.44200000000001</v>
      </c>
      <c r="L216" s="16">
        <f t="shared" si="91"/>
        <v>387.57400000000001</v>
      </c>
      <c r="M216" s="16">
        <f t="shared" ref="M216:N218" si="103">SUM(M222,M226)</f>
        <v>190.31</v>
      </c>
      <c r="N216" s="16">
        <f t="shared" si="103"/>
        <v>197.26400000000001</v>
      </c>
      <c r="O216" s="16">
        <f t="shared" si="93"/>
        <v>53.1</v>
      </c>
      <c r="P216" s="16">
        <f t="shared" ref="P216:Q218" si="104">SUM(P222,P226)</f>
        <v>53.1</v>
      </c>
      <c r="Q216" s="16">
        <f t="shared" si="104"/>
        <v>0</v>
      </c>
    </row>
    <row r="217" spans="1:17" ht="16.5" thickTop="1" thickBot="1" x14ac:dyDescent="0.3">
      <c r="A217" s="5" t="s">
        <v>1</v>
      </c>
      <c r="B217" s="7" t="s">
        <v>13</v>
      </c>
      <c r="C217" s="14">
        <f t="shared" si="85"/>
        <v>24.027629999999998</v>
      </c>
      <c r="D217" s="14">
        <f t="shared" si="100"/>
        <v>24.027629999999998</v>
      </c>
      <c r="E217" s="14">
        <f t="shared" si="100"/>
        <v>0</v>
      </c>
      <c r="F217" s="14">
        <f t="shared" si="87"/>
        <v>2.64</v>
      </c>
      <c r="G217" s="14">
        <f t="shared" si="101"/>
        <v>2.64</v>
      </c>
      <c r="H217" s="14">
        <f t="shared" si="101"/>
        <v>0</v>
      </c>
      <c r="I217" s="17">
        <f t="shared" si="89"/>
        <v>2.64</v>
      </c>
      <c r="J217" s="17">
        <f t="shared" si="102"/>
        <v>2.64</v>
      </c>
      <c r="K217" s="17">
        <f t="shared" si="102"/>
        <v>0</v>
      </c>
      <c r="L217" s="17">
        <f t="shared" si="91"/>
        <v>12.103999999999999</v>
      </c>
      <c r="M217" s="17">
        <f t="shared" si="103"/>
        <v>12.103999999999999</v>
      </c>
      <c r="N217" s="17">
        <f t="shared" si="103"/>
        <v>0</v>
      </c>
      <c r="O217" s="17">
        <f t="shared" si="93"/>
        <v>0</v>
      </c>
      <c r="P217" s="17">
        <f t="shared" si="104"/>
        <v>0</v>
      </c>
      <c r="Q217" s="17">
        <f t="shared" si="104"/>
        <v>0</v>
      </c>
    </row>
    <row r="218" spans="1:17" ht="16.5" thickTop="1" thickBot="1" x14ac:dyDescent="0.3">
      <c r="A218" s="5" t="s">
        <v>1</v>
      </c>
      <c r="B218" s="8" t="s">
        <v>15</v>
      </c>
      <c r="C218" s="14">
        <f t="shared" si="85"/>
        <v>24.027629999999998</v>
      </c>
      <c r="D218" s="14">
        <f t="shared" si="100"/>
        <v>24.027629999999998</v>
      </c>
      <c r="E218" s="14">
        <f t="shared" si="100"/>
        <v>0</v>
      </c>
      <c r="F218" s="14">
        <f t="shared" si="87"/>
        <v>2.64</v>
      </c>
      <c r="G218" s="14">
        <f t="shared" si="101"/>
        <v>2.64</v>
      </c>
      <c r="H218" s="14">
        <f t="shared" si="101"/>
        <v>0</v>
      </c>
      <c r="I218" s="17">
        <f t="shared" si="89"/>
        <v>2.64</v>
      </c>
      <c r="J218" s="17">
        <f t="shared" si="102"/>
        <v>2.64</v>
      </c>
      <c r="K218" s="17">
        <f t="shared" si="102"/>
        <v>0</v>
      </c>
      <c r="L218" s="17">
        <f t="shared" si="91"/>
        <v>0</v>
      </c>
      <c r="M218" s="17">
        <f t="shared" si="103"/>
        <v>0</v>
      </c>
      <c r="N218" s="17">
        <f t="shared" si="103"/>
        <v>0</v>
      </c>
      <c r="O218" s="17">
        <f t="shared" si="93"/>
        <v>0</v>
      </c>
      <c r="P218" s="17">
        <f t="shared" si="104"/>
        <v>0</v>
      </c>
      <c r="Q218" s="17">
        <f t="shared" si="104"/>
        <v>0</v>
      </c>
    </row>
    <row r="219" spans="1:17" ht="16.5" thickTop="1" thickBot="1" x14ac:dyDescent="0.3">
      <c r="A219" s="5" t="s">
        <v>1</v>
      </c>
      <c r="B219" s="8" t="s">
        <v>32</v>
      </c>
      <c r="C219" s="14">
        <f t="shared" si="85"/>
        <v>0</v>
      </c>
      <c r="D219" s="14">
        <f>SUM(D229)</f>
        <v>0</v>
      </c>
      <c r="E219" s="14">
        <f>SUM(E229)</f>
        <v>0</v>
      </c>
      <c r="F219" s="14">
        <f t="shared" si="87"/>
        <v>0</v>
      </c>
      <c r="G219" s="14">
        <f>SUM(G229)</f>
        <v>0</v>
      </c>
      <c r="H219" s="14">
        <f>SUM(H229)</f>
        <v>0</v>
      </c>
      <c r="I219" s="17">
        <f t="shared" si="89"/>
        <v>0</v>
      </c>
      <c r="J219" s="17">
        <f>SUM(J229)</f>
        <v>0</v>
      </c>
      <c r="K219" s="17">
        <f>SUM(K229)</f>
        <v>0</v>
      </c>
      <c r="L219" s="17">
        <f t="shared" si="91"/>
        <v>12.103999999999999</v>
      </c>
      <c r="M219" s="17">
        <f>SUM(M229)</f>
        <v>12.103999999999999</v>
      </c>
      <c r="N219" s="17">
        <f>SUM(N229)</f>
        <v>0</v>
      </c>
      <c r="O219" s="17">
        <f t="shared" si="93"/>
        <v>0</v>
      </c>
      <c r="P219" s="17">
        <f>SUM(P229)</f>
        <v>0</v>
      </c>
      <c r="Q219" s="17">
        <f>SUM(Q229)</f>
        <v>0</v>
      </c>
    </row>
    <row r="220" spans="1:17" ht="46.5" thickTop="1" thickBot="1" x14ac:dyDescent="0.3">
      <c r="A220" s="5" t="s">
        <v>1</v>
      </c>
      <c r="B220" s="9" t="s">
        <v>33</v>
      </c>
      <c r="C220" s="14">
        <f t="shared" si="85"/>
        <v>0</v>
      </c>
      <c r="D220" s="14">
        <f>SUM(D230)</f>
        <v>0</v>
      </c>
      <c r="E220" s="14">
        <f>SUM(E230)</f>
        <v>0</v>
      </c>
      <c r="F220" s="14">
        <f t="shared" si="87"/>
        <v>0</v>
      </c>
      <c r="G220" s="14">
        <f>SUM(G230)</f>
        <v>0</v>
      </c>
      <c r="H220" s="14">
        <f>SUM(H230)</f>
        <v>0</v>
      </c>
      <c r="I220" s="17">
        <f t="shared" si="89"/>
        <v>0</v>
      </c>
      <c r="J220" s="17">
        <f>SUM(J230)</f>
        <v>0</v>
      </c>
      <c r="K220" s="17">
        <f>SUM(K230)</f>
        <v>0</v>
      </c>
      <c r="L220" s="17">
        <f t="shared" si="91"/>
        <v>12.103999999999999</v>
      </c>
      <c r="M220" s="17">
        <f>SUM(M230)</f>
        <v>12.103999999999999</v>
      </c>
      <c r="N220" s="17">
        <f>SUM(N230)</f>
        <v>0</v>
      </c>
      <c r="O220" s="17">
        <f t="shared" si="93"/>
        <v>0</v>
      </c>
      <c r="P220" s="17">
        <f>SUM(P230)</f>
        <v>0</v>
      </c>
      <c r="Q220" s="17">
        <f>SUM(Q230)</f>
        <v>0</v>
      </c>
    </row>
    <row r="221" spans="1:17" ht="16.5" thickTop="1" thickBot="1" x14ac:dyDescent="0.3">
      <c r="A221" s="5" t="s">
        <v>1</v>
      </c>
      <c r="B221" s="7" t="s">
        <v>35</v>
      </c>
      <c r="C221" s="14">
        <f t="shared" si="85"/>
        <v>553.10845999999992</v>
      </c>
      <c r="D221" s="14">
        <f>SUM(D225,D231)</f>
        <v>195.49347</v>
      </c>
      <c r="E221" s="14">
        <f>SUM(E225,E231)</f>
        <v>357.61498999999998</v>
      </c>
      <c r="F221" s="14">
        <f t="shared" si="87"/>
        <v>656.2348199999999</v>
      </c>
      <c r="G221" s="14">
        <f>SUM(G225,G231)</f>
        <v>341.79181999999997</v>
      </c>
      <c r="H221" s="14">
        <f>SUM(H225,H231)</f>
        <v>314.44299999999998</v>
      </c>
      <c r="I221" s="17">
        <f t="shared" si="89"/>
        <v>524.41739000000007</v>
      </c>
      <c r="J221" s="17">
        <f>SUM(J225,J231)</f>
        <v>209.97539</v>
      </c>
      <c r="K221" s="17">
        <f>SUM(K225,K231)</f>
        <v>314.44200000000001</v>
      </c>
      <c r="L221" s="17">
        <f t="shared" si="91"/>
        <v>375.47</v>
      </c>
      <c r="M221" s="17">
        <f>SUM(M225,M231)</f>
        <v>178.20599999999999</v>
      </c>
      <c r="N221" s="17">
        <f>SUM(N225,N231)</f>
        <v>197.26400000000001</v>
      </c>
      <c r="O221" s="17">
        <f t="shared" si="93"/>
        <v>53.1</v>
      </c>
      <c r="P221" s="17">
        <f>SUM(P225,P231)</f>
        <v>53.1</v>
      </c>
      <c r="Q221" s="17">
        <f>SUM(Q225,Q231)</f>
        <v>0</v>
      </c>
    </row>
    <row r="222" spans="1:17" ht="31.5" thickTop="1" thickBot="1" x14ac:dyDescent="0.3">
      <c r="A222" s="5" t="s">
        <v>103</v>
      </c>
      <c r="B222" s="6" t="s">
        <v>104</v>
      </c>
      <c r="C222" s="13">
        <f t="shared" si="85"/>
        <v>54.077820000000003</v>
      </c>
      <c r="D222" s="13">
        <f>SUM(D223,D225)</f>
        <v>54.077820000000003</v>
      </c>
      <c r="E222" s="13">
        <f>SUM(E223,E225)</f>
        <v>0</v>
      </c>
      <c r="F222" s="13">
        <f t="shared" si="87"/>
        <v>426.11581999999999</v>
      </c>
      <c r="G222" s="13">
        <f>SUM(G223,G225)</f>
        <v>270.00581999999997</v>
      </c>
      <c r="H222" s="13">
        <f>SUM(H223,H225)</f>
        <v>156.11000000000001</v>
      </c>
      <c r="I222" s="16">
        <f t="shared" si="89"/>
        <v>294.30957999999998</v>
      </c>
      <c r="J222" s="16">
        <f>SUM(J223,J225)</f>
        <v>138.20057999999997</v>
      </c>
      <c r="K222" s="16">
        <f>SUM(K223,K225)</f>
        <v>156.10900000000001</v>
      </c>
      <c r="L222" s="16">
        <f t="shared" si="91"/>
        <v>375.47</v>
      </c>
      <c r="M222" s="16">
        <f>SUM(M223,M225)</f>
        <v>178.20599999999999</v>
      </c>
      <c r="N222" s="16">
        <f>SUM(N223,N225)</f>
        <v>197.26400000000001</v>
      </c>
      <c r="O222" s="16">
        <f t="shared" si="93"/>
        <v>53.1</v>
      </c>
      <c r="P222" s="16">
        <f>SUM(P223,P225)</f>
        <v>53.1</v>
      </c>
      <c r="Q222" s="16">
        <f>SUM(Q223,Q225)</f>
        <v>0</v>
      </c>
    </row>
    <row r="223" spans="1:17" ht="16.5" thickTop="1" thickBot="1" x14ac:dyDescent="0.3">
      <c r="A223" s="5" t="s">
        <v>1</v>
      </c>
      <c r="B223" s="7" t="s">
        <v>13</v>
      </c>
      <c r="C223" s="14">
        <f t="shared" si="85"/>
        <v>0</v>
      </c>
      <c r="D223" s="14">
        <f>SUM(D224)</f>
        <v>0</v>
      </c>
      <c r="E223" s="14">
        <f>SUM(E224)</f>
        <v>0</v>
      </c>
      <c r="F223" s="14">
        <f t="shared" si="87"/>
        <v>2.64</v>
      </c>
      <c r="G223" s="14">
        <f>SUM(G224)</f>
        <v>2.64</v>
      </c>
      <c r="H223" s="14">
        <f>SUM(H224)</f>
        <v>0</v>
      </c>
      <c r="I223" s="17">
        <f t="shared" si="89"/>
        <v>2.64</v>
      </c>
      <c r="J223" s="17">
        <f>SUM(J224)</f>
        <v>2.64</v>
      </c>
      <c r="K223" s="17">
        <f>SUM(K224)</f>
        <v>0</v>
      </c>
      <c r="L223" s="17">
        <f t="shared" si="91"/>
        <v>0</v>
      </c>
      <c r="M223" s="17">
        <f>SUM(M224)</f>
        <v>0</v>
      </c>
      <c r="N223" s="17">
        <f>SUM(N224)</f>
        <v>0</v>
      </c>
      <c r="O223" s="17">
        <f t="shared" si="93"/>
        <v>0</v>
      </c>
      <c r="P223" s="17">
        <f>SUM(P224)</f>
        <v>0</v>
      </c>
      <c r="Q223" s="17">
        <f>SUM(Q224)</f>
        <v>0</v>
      </c>
    </row>
    <row r="224" spans="1:17" ht="16.5" thickTop="1" thickBot="1" x14ac:dyDescent="0.3">
      <c r="A224" s="5" t="s">
        <v>1</v>
      </c>
      <c r="B224" s="8" t="s">
        <v>15</v>
      </c>
      <c r="C224" s="14">
        <f t="shared" si="85"/>
        <v>0</v>
      </c>
      <c r="D224" s="14">
        <v>0</v>
      </c>
      <c r="E224" s="14">
        <v>0</v>
      </c>
      <c r="F224" s="14">
        <f t="shared" si="87"/>
        <v>2.64</v>
      </c>
      <c r="G224" s="14">
        <v>2.64</v>
      </c>
      <c r="H224" s="14">
        <v>0</v>
      </c>
      <c r="I224" s="17">
        <f t="shared" si="89"/>
        <v>2.64</v>
      </c>
      <c r="J224" s="17">
        <v>2.64</v>
      </c>
      <c r="K224" s="17">
        <v>0</v>
      </c>
      <c r="L224" s="17">
        <f t="shared" si="91"/>
        <v>0</v>
      </c>
      <c r="M224" s="17">
        <v>0</v>
      </c>
      <c r="N224" s="17">
        <v>0</v>
      </c>
      <c r="O224" s="17">
        <f t="shared" si="93"/>
        <v>0</v>
      </c>
      <c r="P224" s="17">
        <v>0</v>
      </c>
      <c r="Q224" s="17">
        <v>0</v>
      </c>
    </row>
    <row r="225" spans="1:17" ht="16.5" thickTop="1" thickBot="1" x14ac:dyDescent="0.3">
      <c r="A225" s="5" t="s">
        <v>1</v>
      </c>
      <c r="B225" s="7" t="s">
        <v>35</v>
      </c>
      <c r="C225" s="14">
        <f t="shared" si="85"/>
        <v>54.077820000000003</v>
      </c>
      <c r="D225" s="14">
        <v>54.077820000000003</v>
      </c>
      <c r="E225" s="14">
        <v>0</v>
      </c>
      <c r="F225" s="14">
        <f t="shared" si="87"/>
        <v>423.47582</v>
      </c>
      <c r="G225" s="14">
        <v>267.36581999999999</v>
      </c>
      <c r="H225" s="14">
        <v>156.11000000000001</v>
      </c>
      <c r="I225" s="17">
        <f t="shared" si="89"/>
        <v>291.66958</v>
      </c>
      <c r="J225" s="17">
        <v>135.56057999999999</v>
      </c>
      <c r="K225" s="17">
        <v>156.10900000000001</v>
      </c>
      <c r="L225" s="17">
        <f t="shared" si="91"/>
        <v>375.47</v>
      </c>
      <c r="M225" s="17">
        <v>178.20599999999999</v>
      </c>
      <c r="N225" s="17">
        <v>197.26400000000001</v>
      </c>
      <c r="O225" s="17">
        <f t="shared" si="93"/>
        <v>53.1</v>
      </c>
      <c r="P225" s="17">
        <v>53.1</v>
      </c>
      <c r="Q225" s="17">
        <v>0</v>
      </c>
    </row>
    <row r="226" spans="1:17" ht="31.5" thickTop="1" thickBot="1" x14ac:dyDescent="0.3">
      <c r="A226" s="5" t="s">
        <v>105</v>
      </c>
      <c r="B226" s="6" t="s">
        <v>106</v>
      </c>
      <c r="C226" s="13">
        <f t="shared" si="85"/>
        <v>523.05826999999999</v>
      </c>
      <c r="D226" s="13">
        <f>SUM(D227,D231)</f>
        <v>165.44327999999999</v>
      </c>
      <c r="E226" s="13">
        <f>SUM(E227,E231)</f>
        <v>357.61498999999998</v>
      </c>
      <c r="F226" s="13">
        <f t="shared" si="87"/>
        <v>232.75900000000001</v>
      </c>
      <c r="G226" s="13">
        <f>SUM(G227,G231)</f>
        <v>74.426000000000002</v>
      </c>
      <c r="H226" s="13">
        <f>SUM(H227,H231)</f>
        <v>158.333</v>
      </c>
      <c r="I226" s="16">
        <f t="shared" si="89"/>
        <v>232.74781000000002</v>
      </c>
      <c r="J226" s="16">
        <f>SUM(J227,J231)</f>
        <v>74.414810000000003</v>
      </c>
      <c r="K226" s="16">
        <f>SUM(K227,K231)</f>
        <v>158.333</v>
      </c>
      <c r="L226" s="16">
        <f t="shared" si="91"/>
        <v>12.103999999999999</v>
      </c>
      <c r="M226" s="16">
        <f>SUM(M227,M231)</f>
        <v>12.103999999999999</v>
      </c>
      <c r="N226" s="16">
        <f>SUM(N227,N231)</f>
        <v>0</v>
      </c>
      <c r="O226" s="16">
        <f t="shared" si="93"/>
        <v>0</v>
      </c>
      <c r="P226" s="16">
        <f>SUM(P227,P231)</f>
        <v>0</v>
      </c>
      <c r="Q226" s="16">
        <f>SUM(Q227,Q231)</f>
        <v>0</v>
      </c>
    </row>
    <row r="227" spans="1:17" ht="16.5" thickTop="1" thickBot="1" x14ac:dyDescent="0.3">
      <c r="A227" s="5" t="s">
        <v>1</v>
      </c>
      <c r="B227" s="7" t="s">
        <v>13</v>
      </c>
      <c r="C227" s="14">
        <f t="shared" si="85"/>
        <v>24.027629999999998</v>
      </c>
      <c r="D227" s="14">
        <f>SUM(D228:D229)</f>
        <v>24.027629999999998</v>
      </c>
      <c r="E227" s="14">
        <f>SUM(E228:E229)</f>
        <v>0</v>
      </c>
      <c r="F227" s="14">
        <f t="shared" si="87"/>
        <v>0</v>
      </c>
      <c r="G227" s="14">
        <f>SUM(G228:G229)</f>
        <v>0</v>
      </c>
      <c r="H227" s="14">
        <f>SUM(H228:H229)</f>
        <v>0</v>
      </c>
      <c r="I227" s="17">
        <f t="shared" si="89"/>
        <v>0</v>
      </c>
      <c r="J227" s="17">
        <f>SUM(J228:J229)</f>
        <v>0</v>
      </c>
      <c r="K227" s="17">
        <f>SUM(K228:K229)</f>
        <v>0</v>
      </c>
      <c r="L227" s="17">
        <f t="shared" si="91"/>
        <v>12.103999999999999</v>
      </c>
      <c r="M227" s="17">
        <f>SUM(M228:M229)</f>
        <v>12.103999999999999</v>
      </c>
      <c r="N227" s="17">
        <f>SUM(N228:N229)</f>
        <v>0</v>
      </c>
      <c r="O227" s="17">
        <f t="shared" si="93"/>
        <v>0</v>
      </c>
      <c r="P227" s="17">
        <f>SUM(P228:P229)</f>
        <v>0</v>
      </c>
      <c r="Q227" s="17">
        <f>SUM(Q228:Q229)</f>
        <v>0</v>
      </c>
    </row>
    <row r="228" spans="1:17" ht="16.5" thickTop="1" thickBot="1" x14ac:dyDescent="0.3">
      <c r="A228" s="5" t="s">
        <v>1</v>
      </c>
      <c r="B228" s="8" t="s">
        <v>15</v>
      </c>
      <c r="C228" s="14">
        <f t="shared" si="85"/>
        <v>24.027629999999998</v>
      </c>
      <c r="D228" s="14">
        <v>24.027629999999998</v>
      </c>
      <c r="E228" s="14">
        <v>0</v>
      </c>
      <c r="F228" s="14">
        <f t="shared" si="87"/>
        <v>0</v>
      </c>
      <c r="G228" s="14">
        <v>0</v>
      </c>
      <c r="H228" s="14">
        <v>0</v>
      </c>
      <c r="I228" s="17">
        <f t="shared" si="89"/>
        <v>0</v>
      </c>
      <c r="J228" s="17">
        <v>0</v>
      </c>
      <c r="K228" s="17">
        <v>0</v>
      </c>
      <c r="L228" s="17">
        <f t="shared" si="91"/>
        <v>0</v>
      </c>
      <c r="M228" s="17">
        <v>0</v>
      </c>
      <c r="N228" s="17">
        <v>0</v>
      </c>
      <c r="O228" s="17">
        <f t="shared" si="93"/>
        <v>0</v>
      </c>
      <c r="P228" s="17">
        <v>0</v>
      </c>
      <c r="Q228" s="17">
        <v>0</v>
      </c>
    </row>
    <row r="229" spans="1:17" ht="16.5" thickTop="1" thickBot="1" x14ac:dyDescent="0.3">
      <c r="A229" s="5" t="s">
        <v>1</v>
      </c>
      <c r="B229" s="8" t="s">
        <v>32</v>
      </c>
      <c r="C229" s="14">
        <f t="shared" si="85"/>
        <v>0</v>
      </c>
      <c r="D229" s="14">
        <f>SUM(D230)</f>
        <v>0</v>
      </c>
      <c r="E229" s="14">
        <f>SUM(E230)</f>
        <v>0</v>
      </c>
      <c r="F229" s="14">
        <f t="shared" si="87"/>
        <v>0</v>
      </c>
      <c r="G229" s="14">
        <f>SUM(G230)</f>
        <v>0</v>
      </c>
      <c r="H229" s="14">
        <f>SUM(H230)</f>
        <v>0</v>
      </c>
      <c r="I229" s="17">
        <f t="shared" si="89"/>
        <v>0</v>
      </c>
      <c r="J229" s="17">
        <f>SUM(J230)</f>
        <v>0</v>
      </c>
      <c r="K229" s="17">
        <f>SUM(K230)</f>
        <v>0</v>
      </c>
      <c r="L229" s="17">
        <f t="shared" si="91"/>
        <v>12.103999999999999</v>
      </c>
      <c r="M229" s="17">
        <f>SUM(M230)</f>
        <v>12.103999999999999</v>
      </c>
      <c r="N229" s="17">
        <f>SUM(N230)</f>
        <v>0</v>
      </c>
      <c r="O229" s="17">
        <f t="shared" si="93"/>
        <v>0</v>
      </c>
      <c r="P229" s="17">
        <f>SUM(P230)</f>
        <v>0</v>
      </c>
      <c r="Q229" s="17">
        <f>SUM(Q230)</f>
        <v>0</v>
      </c>
    </row>
    <row r="230" spans="1:17" ht="46.5" thickTop="1" thickBot="1" x14ac:dyDescent="0.3">
      <c r="A230" s="5" t="s">
        <v>1</v>
      </c>
      <c r="B230" s="9" t="s">
        <v>33</v>
      </c>
      <c r="C230" s="14">
        <f t="shared" si="85"/>
        <v>0</v>
      </c>
      <c r="D230" s="14">
        <v>0</v>
      </c>
      <c r="E230" s="14">
        <v>0</v>
      </c>
      <c r="F230" s="14">
        <f t="shared" si="87"/>
        <v>0</v>
      </c>
      <c r="G230" s="14">
        <v>0</v>
      </c>
      <c r="H230" s="14">
        <v>0</v>
      </c>
      <c r="I230" s="17">
        <f t="shared" si="89"/>
        <v>0</v>
      </c>
      <c r="J230" s="17">
        <v>0</v>
      </c>
      <c r="K230" s="17">
        <v>0</v>
      </c>
      <c r="L230" s="17">
        <f t="shared" si="91"/>
        <v>12.103999999999999</v>
      </c>
      <c r="M230" s="17">
        <v>12.103999999999999</v>
      </c>
      <c r="N230" s="17">
        <v>0</v>
      </c>
      <c r="O230" s="17">
        <f t="shared" si="93"/>
        <v>0</v>
      </c>
      <c r="P230" s="17">
        <v>0</v>
      </c>
      <c r="Q230" s="17">
        <v>0</v>
      </c>
    </row>
    <row r="231" spans="1:17" ht="16.5" thickTop="1" thickBot="1" x14ac:dyDescent="0.3">
      <c r="A231" s="5" t="s">
        <v>1</v>
      </c>
      <c r="B231" s="7" t="s">
        <v>35</v>
      </c>
      <c r="C231" s="14">
        <f t="shared" si="85"/>
        <v>499.03063999999995</v>
      </c>
      <c r="D231" s="14">
        <v>141.41565</v>
      </c>
      <c r="E231" s="14">
        <v>357.61498999999998</v>
      </c>
      <c r="F231" s="14">
        <f t="shared" si="87"/>
        <v>232.75900000000001</v>
      </c>
      <c r="G231" s="14">
        <v>74.426000000000002</v>
      </c>
      <c r="H231" s="14">
        <v>158.333</v>
      </c>
      <c r="I231" s="17">
        <f t="shared" si="89"/>
        <v>232.74781000000002</v>
      </c>
      <c r="J231" s="17">
        <v>74.414810000000003</v>
      </c>
      <c r="K231" s="17">
        <v>158.333</v>
      </c>
      <c r="L231" s="17">
        <f t="shared" si="91"/>
        <v>0</v>
      </c>
      <c r="M231" s="17">
        <v>0</v>
      </c>
      <c r="N231" s="17">
        <v>0</v>
      </c>
      <c r="O231" s="17">
        <f t="shared" si="93"/>
        <v>0</v>
      </c>
      <c r="P231" s="17">
        <v>0</v>
      </c>
      <c r="Q231" s="17">
        <v>0</v>
      </c>
    </row>
    <row r="232" spans="1:17" ht="46.5" thickTop="1" thickBot="1" x14ac:dyDescent="0.3">
      <c r="A232" s="5" t="s">
        <v>107</v>
      </c>
      <c r="B232" s="6" t="s">
        <v>108</v>
      </c>
      <c r="C232" s="13">
        <f t="shared" si="85"/>
        <v>0</v>
      </c>
      <c r="D232" s="13">
        <f>SUM(D233)</f>
        <v>0</v>
      </c>
      <c r="E232" s="13">
        <f>SUM(E233)</f>
        <v>0</v>
      </c>
      <c r="F232" s="13">
        <f t="shared" si="87"/>
        <v>0</v>
      </c>
      <c r="G232" s="13">
        <f>SUM(G233)</f>
        <v>0</v>
      </c>
      <c r="H232" s="13">
        <f>SUM(H233)</f>
        <v>0</v>
      </c>
      <c r="I232" s="16">
        <f t="shared" si="89"/>
        <v>0</v>
      </c>
      <c r="J232" s="16">
        <f>SUM(J233)</f>
        <v>0</v>
      </c>
      <c r="K232" s="16">
        <f>SUM(K233)</f>
        <v>0</v>
      </c>
      <c r="L232" s="16">
        <f t="shared" si="91"/>
        <v>169.994</v>
      </c>
      <c r="M232" s="16">
        <f>SUM(M233)</f>
        <v>169.994</v>
      </c>
      <c r="N232" s="16">
        <f>SUM(N233)</f>
        <v>0</v>
      </c>
      <c r="O232" s="16">
        <f t="shared" si="93"/>
        <v>0</v>
      </c>
      <c r="P232" s="16">
        <f>SUM(P233)</f>
        <v>0</v>
      </c>
      <c r="Q232" s="16">
        <f>SUM(Q233)</f>
        <v>0</v>
      </c>
    </row>
    <row r="233" spans="1:17" ht="16.5" thickTop="1" thickBot="1" x14ac:dyDescent="0.3">
      <c r="A233" s="5" t="s">
        <v>1</v>
      </c>
      <c r="B233" s="7" t="s">
        <v>35</v>
      </c>
      <c r="C233" s="14">
        <f t="shared" si="85"/>
        <v>0</v>
      </c>
      <c r="D233" s="14">
        <v>0</v>
      </c>
      <c r="E233" s="14">
        <v>0</v>
      </c>
      <c r="F233" s="14">
        <f t="shared" si="87"/>
        <v>0</v>
      </c>
      <c r="G233" s="14">
        <v>0</v>
      </c>
      <c r="H233" s="14">
        <v>0</v>
      </c>
      <c r="I233" s="17">
        <f t="shared" si="89"/>
        <v>0</v>
      </c>
      <c r="J233" s="17">
        <v>0</v>
      </c>
      <c r="K233" s="17">
        <v>0</v>
      </c>
      <c r="L233" s="17">
        <f t="shared" si="91"/>
        <v>169.994</v>
      </c>
      <c r="M233" s="17">
        <v>169.994</v>
      </c>
      <c r="N233" s="17">
        <v>0</v>
      </c>
      <c r="O233" s="17">
        <f t="shared" si="93"/>
        <v>0</v>
      </c>
      <c r="P233" s="17">
        <v>0</v>
      </c>
      <c r="Q233" s="17">
        <v>0</v>
      </c>
    </row>
    <row r="234" spans="1:17" ht="31.5" thickTop="1" thickBot="1" x14ac:dyDescent="0.3">
      <c r="A234" s="5" t="s">
        <v>109</v>
      </c>
      <c r="B234" s="6" t="s">
        <v>110</v>
      </c>
      <c r="C234" s="13">
        <f t="shared" si="85"/>
        <v>0</v>
      </c>
      <c r="D234" s="13">
        <f t="shared" ref="D234:E237" si="105">SUM(D238)</f>
        <v>0</v>
      </c>
      <c r="E234" s="13">
        <f t="shared" si="105"/>
        <v>0</v>
      </c>
      <c r="F234" s="13">
        <f t="shared" si="87"/>
        <v>120.59299999999999</v>
      </c>
      <c r="G234" s="13">
        <f t="shared" ref="G234:H237" si="106">SUM(G238)</f>
        <v>120.59299999999999</v>
      </c>
      <c r="H234" s="13">
        <f t="shared" si="106"/>
        <v>0</v>
      </c>
      <c r="I234" s="16">
        <f t="shared" si="89"/>
        <v>117.0907</v>
      </c>
      <c r="J234" s="16">
        <f t="shared" ref="J234:K237" si="107">SUM(J238)</f>
        <v>117.0907</v>
      </c>
      <c r="K234" s="16">
        <f t="shared" si="107"/>
        <v>0</v>
      </c>
      <c r="L234" s="16">
        <f t="shared" si="91"/>
        <v>142.17500000000001</v>
      </c>
      <c r="M234" s="16">
        <f t="shared" ref="M234:N237" si="108">SUM(M238)</f>
        <v>142.17500000000001</v>
      </c>
      <c r="N234" s="16">
        <f t="shared" si="108"/>
        <v>0</v>
      </c>
      <c r="O234" s="16">
        <f t="shared" si="93"/>
        <v>147.30000000000001</v>
      </c>
      <c r="P234" s="16">
        <f t="shared" ref="P234:Q237" si="109">SUM(P238)</f>
        <v>147.30000000000001</v>
      </c>
      <c r="Q234" s="16">
        <f t="shared" si="109"/>
        <v>0</v>
      </c>
    </row>
    <row r="235" spans="1:17" ht="16.5" thickTop="1" thickBot="1" x14ac:dyDescent="0.3">
      <c r="A235" s="5" t="s">
        <v>1</v>
      </c>
      <c r="B235" s="7" t="s">
        <v>13</v>
      </c>
      <c r="C235" s="14">
        <f t="shared" si="85"/>
        <v>0</v>
      </c>
      <c r="D235" s="14">
        <f t="shared" si="105"/>
        <v>0</v>
      </c>
      <c r="E235" s="14">
        <f t="shared" si="105"/>
        <v>0</v>
      </c>
      <c r="F235" s="14">
        <f t="shared" si="87"/>
        <v>120.59299999999999</v>
      </c>
      <c r="G235" s="14">
        <f t="shared" si="106"/>
        <v>120.59299999999999</v>
      </c>
      <c r="H235" s="14">
        <f t="shared" si="106"/>
        <v>0</v>
      </c>
      <c r="I235" s="17">
        <f t="shared" si="89"/>
        <v>117.0907</v>
      </c>
      <c r="J235" s="17">
        <f t="shared" si="107"/>
        <v>117.0907</v>
      </c>
      <c r="K235" s="17">
        <f t="shared" si="107"/>
        <v>0</v>
      </c>
      <c r="L235" s="17">
        <f t="shared" si="91"/>
        <v>142.17500000000001</v>
      </c>
      <c r="M235" s="17">
        <f t="shared" si="108"/>
        <v>142.17500000000001</v>
      </c>
      <c r="N235" s="17">
        <f t="shared" si="108"/>
        <v>0</v>
      </c>
      <c r="O235" s="17">
        <f t="shared" si="93"/>
        <v>147.30000000000001</v>
      </c>
      <c r="P235" s="17">
        <f t="shared" si="109"/>
        <v>147.30000000000001</v>
      </c>
      <c r="Q235" s="17">
        <f t="shared" si="109"/>
        <v>0</v>
      </c>
    </row>
    <row r="236" spans="1:17" ht="16.5" thickTop="1" thickBot="1" x14ac:dyDescent="0.3">
      <c r="A236" s="5" t="s">
        <v>1</v>
      </c>
      <c r="B236" s="8" t="s">
        <v>17</v>
      </c>
      <c r="C236" s="14">
        <f t="shared" si="85"/>
        <v>0</v>
      </c>
      <c r="D236" s="14">
        <f t="shared" si="105"/>
        <v>0</v>
      </c>
      <c r="E236" s="14">
        <f t="shared" si="105"/>
        <v>0</v>
      </c>
      <c r="F236" s="14">
        <f t="shared" si="87"/>
        <v>120.59299999999999</v>
      </c>
      <c r="G236" s="14">
        <f t="shared" si="106"/>
        <v>120.59299999999999</v>
      </c>
      <c r="H236" s="14">
        <f t="shared" si="106"/>
        <v>0</v>
      </c>
      <c r="I236" s="17">
        <f t="shared" si="89"/>
        <v>117.0907</v>
      </c>
      <c r="J236" s="17">
        <f t="shared" si="107"/>
        <v>117.0907</v>
      </c>
      <c r="K236" s="17">
        <f t="shared" si="107"/>
        <v>0</v>
      </c>
      <c r="L236" s="17">
        <f t="shared" si="91"/>
        <v>142.17500000000001</v>
      </c>
      <c r="M236" s="17">
        <f t="shared" si="108"/>
        <v>142.17500000000001</v>
      </c>
      <c r="N236" s="17">
        <f t="shared" si="108"/>
        <v>0</v>
      </c>
      <c r="O236" s="17">
        <f t="shared" si="93"/>
        <v>147.30000000000001</v>
      </c>
      <c r="P236" s="17">
        <f t="shared" si="109"/>
        <v>147.30000000000001</v>
      </c>
      <c r="Q236" s="17">
        <f t="shared" si="109"/>
        <v>0</v>
      </c>
    </row>
    <row r="237" spans="1:17" ht="16.5" thickTop="1" thickBot="1" x14ac:dyDescent="0.3">
      <c r="A237" s="5" t="s">
        <v>1</v>
      </c>
      <c r="B237" s="9" t="s">
        <v>22</v>
      </c>
      <c r="C237" s="14">
        <f t="shared" si="85"/>
        <v>0</v>
      </c>
      <c r="D237" s="14">
        <f t="shared" si="105"/>
        <v>0</v>
      </c>
      <c r="E237" s="14">
        <f t="shared" si="105"/>
        <v>0</v>
      </c>
      <c r="F237" s="14">
        <f t="shared" si="87"/>
        <v>120.59299999999999</v>
      </c>
      <c r="G237" s="14">
        <f t="shared" si="106"/>
        <v>120.59299999999999</v>
      </c>
      <c r="H237" s="14">
        <f t="shared" si="106"/>
        <v>0</v>
      </c>
      <c r="I237" s="17">
        <f t="shared" si="89"/>
        <v>117.0907</v>
      </c>
      <c r="J237" s="17">
        <f t="shared" si="107"/>
        <v>117.0907</v>
      </c>
      <c r="K237" s="17">
        <f t="shared" si="107"/>
        <v>0</v>
      </c>
      <c r="L237" s="17">
        <f t="shared" si="91"/>
        <v>142.17500000000001</v>
      </c>
      <c r="M237" s="17">
        <f t="shared" si="108"/>
        <v>142.17500000000001</v>
      </c>
      <c r="N237" s="17">
        <f t="shared" si="108"/>
        <v>0</v>
      </c>
      <c r="O237" s="17">
        <f t="shared" si="93"/>
        <v>147.30000000000001</v>
      </c>
      <c r="P237" s="17">
        <f t="shared" si="109"/>
        <v>147.30000000000001</v>
      </c>
      <c r="Q237" s="17">
        <f t="shared" si="109"/>
        <v>0</v>
      </c>
    </row>
    <row r="238" spans="1:17" ht="31.5" thickTop="1" thickBot="1" x14ac:dyDescent="0.3">
      <c r="A238" s="5" t="s">
        <v>111</v>
      </c>
      <c r="B238" s="6" t="s">
        <v>112</v>
      </c>
      <c r="C238" s="13">
        <f t="shared" si="85"/>
        <v>0</v>
      </c>
      <c r="D238" s="13">
        <f t="shared" ref="D238:E241" si="110">SUM(D242,D246)</f>
        <v>0</v>
      </c>
      <c r="E238" s="13">
        <f t="shared" si="110"/>
        <v>0</v>
      </c>
      <c r="F238" s="13">
        <f t="shared" si="87"/>
        <v>120.59299999999999</v>
      </c>
      <c r="G238" s="13">
        <f t="shared" ref="G238:H241" si="111">SUM(G242,G246)</f>
        <v>120.59299999999999</v>
      </c>
      <c r="H238" s="13">
        <f t="shared" si="111"/>
        <v>0</v>
      </c>
      <c r="I238" s="16">
        <f t="shared" si="89"/>
        <v>117.0907</v>
      </c>
      <c r="J238" s="16">
        <f t="shared" ref="J238:K241" si="112">SUM(J242,J246)</f>
        <v>117.0907</v>
      </c>
      <c r="K238" s="16">
        <f t="shared" si="112"/>
        <v>0</v>
      </c>
      <c r="L238" s="16">
        <f t="shared" si="91"/>
        <v>142.17500000000001</v>
      </c>
      <c r="M238" s="16">
        <f t="shared" ref="M238:N241" si="113">SUM(M242,M246)</f>
        <v>142.17500000000001</v>
      </c>
      <c r="N238" s="16">
        <f t="shared" si="113"/>
        <v>0</v>
      </c>
      <c r="O238" s="16">
        <f t="shared" si="93"/>
        <v>147.30000000000001</v>
      </c>
      <c r="P238" s="16">
        <f t="shared" ref="P238:Q241" si="114">SUM(P242,P246)</f>
        <v>147.30000000000001</v>
      </c>
      <c r="Q238" s="16">
        <f t="shared" si="114"/>
        <v>0</v>
      </c>
    </row>
    <row r="239" spans="1:17" ht="16.5" thickTop="1" thickBot="1" x14ac:dyDescent="0.3">
      <c r="A239" s="5" t="s">
        <v>1</v>
      </c>
      <c r="B239" s="7" t="s">
        <v>13</v>
      </c>
      <c r="C239" s="14">
        <f t="shared" si="85"/>
        <v>0</v>
      </c>
      <c r="D239" s="14">
        <f t="shared" si="110"/>
        <v>0</v>
      </c>
      <c r="E239" s="14">
        <f t="shared" si="110"/>
        <v>0</v>
      </c>
      <c r="F239" s="14">
        <f t="shared" si="87"/>
        <v>120.59299999999999</v>
      </c>
      <c r="G239" s="14">
        <f t="shared" si="111"/>
        <v>120.59299999999999</v>
      </c>
      <c r="H239" s="14">
        <f t="shared" si="111"/>
        <v>0</v>
      </c>
      <c r="I239" s="17">
        <f t="shared" si="89"/>
        <v>117.0907</v>
      </c>
      <c r="J239" s="17">
        <f t="shared" si="112"/>
        <v>117.0907</v>
      </c>
      <c r="K239" s="17">
        <f t="shared" si="112"/>
        <v>0</v>
      </c>
      <c r="L239" s="17">
        <f t="shared" si="91"/>
        <v>142.17500000000001</v>
      </c>
      <c r="M239" s="17">
        <f t="shared" si="113"/>
        <v>142.17500000000001</v>
      </c>
      <c r="N239" s="17">
        <f t="shared" si="113"/>
        <v>0</v>
      </c>
      <c r="O239" s="17">
        <f t="shared" si="93"/>
        <v>147.30000000000001</v>
      </c>
      <c r="P239" s="17">
        <f t="shared" si="114"/>
        <v>147.30000000000001</v>
      </c>
      <c r="Q239" s="17">
        <f t="shared" si="114"/>
        <v>0</v>
      </c>
    </row>
    <row r="240" spans="1:17" ht="16.5" thickTop="1" thickBot="1" x14ac:dyDescent="0.3">
      <c r="A240" s="5" t="s">
        <v>1</v>
      </c>
      <c r="B240" s="8" t="s">
        <v>17</v>
      </c>
      <c r="C240" s="14">
        <f t="shared" si="85"/>
        <v>0</v>
      </c>
      <c r="D240" s="14">
        <f t="shared" si="110"/>
        <v>0</v>
      </c>
      <c r="E240" s="14">
        <f t="shared" si="110"/>
        <v>0</v>
      </c>
      <c r="F240" s="14">
        <f t="shared" si="87"/>
        <v>120.59299999999999</v>
      </c>
      <c r="G240" s="14">
        <f t="shared" si="111"/>
        <v>120.59299999999999</v>
      </c>
      <c r="H240" s="14">
        <f t="shared" si="111"/>
        <v>0</v>
      </c>
      <c r="I240" s="17">
        <f t="shared" si="89"/>
        <v>117.0907</v>
      </c>
      <c r="J240" s="17">
        <f t="shared" si="112"/>
        <v>117.0907</v>
      </c>
      <c r="K240" s="17">
        <f t="shared" si="112"/>
        <v>0</v>
      </c>
      <c r="L240" s="17">
        <f t="shared" si="91"/>
        <v>142.17500000000001</v>
      </c>
      <c r="M240" s="17">
        <f t="shared" si="113"/>
        <v>142.17500000000001</v>
      </c>
      <c r="N240" s="17">
        <f t="shared" si="113"/>
        <v>0</v>
      </c>
      <c r="O240" s="17">
        <f t="shared" si="93"/>
        <v>147.30000000000001</v>
      </c>
      <c r="P240" s="17">
        <f t="shared" si="114"/>
        <v>147.30000000000001</v>
      </c>
      <c r="Q240" s="17">
        <f t="shared" si="114"/>
        <v>0</v>
      </c>
    </row>
    <row r="241" spans="1:17" ht="16.5" thickTop="1" thickBot="1" x14ac:dyDescent="0.3">
      <c r="A241" s="5" t="s">
        <v>1</v>
      </c>
      <c r="B241" s="9" t="s">
        <v>22</v>
      </c>
      <c r="C241" s="14">
        <f t="shared" si="85"/>
        <v>0</v>
      </c>
      <c r="D241" s="14">
        <f t="shared" si="110"/>
        <v>0</v>
      </c>
      <c r="E241" s="14">
        <f t="shared" si="110"/>
        <v>0</v>
      </c>
      <c r="F241" s="14">
        <f t="shared" si="87"/>
        <v>120.59299999999999</v>
      </c>
      <c r="G241" s="14">
        <f t="shared" si="111"/>
        <v>120.59299999999999</v>
      </c>
      <c r="H241" s="14">
        <f t="shared" si="111"/>
        <v>0</v>
      </c>
      <c r="I241" s="17">
        <f t="shared" si="89"/>
        <v>117.0907</v>
      </c>
      <c r="J241" s="17">
        <f t="shared" si="112"/>
        <v>117.0907</v>
      </c>
      <c r="K241" s="17">
        <f t="shared" si="112"/>
        <v>0</v>
      </c>
      <c r="L241" s="17">
        <f t="shared" si="91"/>
        <v>142.17500000000001</v>
      </c>
      <c r="M241" s="17">
        <f t="shared" si="113"/>
        <v>142.17500000000001</v>
      </c>
      <c r="N241" s="17">
        <f t="shared" si="113"/>
        <v>0</v>
      </c>
      <c r="O241" s="17">
        <f t="shared" si="93"/>
        <v>147.30000000000001</v>
      </c>
      <c r="P241" s="17">
        <f t="shared" si="114"/>
        <v>147.30000000000001</v>
      </c>
      <c r="Q241" s="17">
        <f t="shared" si="114"/>
        <v>0</v>
      </c>
    </row>
    <row r="242" spans="1:17" ht="31.5" thickTop="1" thickBot="1" x14ac:dyDescent="0.3">
      <c r="A242" s="5" t="s">
        <v>113</v>
      </c>
      <c r="B242" s="6" t="s">
        <v>114</v>
      </c>
      <c r="C242" s="13">
        <f t="shared" si="85"/>
        <v>0</v>
      </c>
      <c r="D242" s="13">
        <f t="shared" ref="D242:E244" si="115">SUM(D243)</f>
        <v>0</v>
      </c>
      <c r="E242" s="13">
        <f t="shared" si="115"/>
        <v>0</v>
      </c>
      <c r="F242" s="13">
        <f t="shared" si="87"/>
        <v>38.116999999999997</v>
      </c>
      <c r="G242" s="13">
        <f t="shared" ref="G242:H244" si="116">SUM(G243)</f>
        <v>38.116999999999997</v>
      </c>
      <c r="H242" s="13">
        <f t="shared" si="116"/>
        <v>0</v>
      </c>
      <c r="I242" s="16">
        <f t="shared" si="89"/>
        <v>38.116700000000002</v>
      </c>
      <c r="J242" s="16">
        <f t="shared" ref="J242:K244" si="117">SUM(J243)</f>
        <v>38.116700000000002</v>
      </c>
      <c r="K242" s="16">
        <f t="shared" si="117"/>
        <v>0</v>
      </c>
      <c r="L242" s="16">
        <f t="shared" si="91"/>
        <v>0</v>
      </c>
      <c r="M242" s="16">
        <f t="shared" ref="M242:N244" si="118">SUM(M243)</f>
        <v>0</v>
      </c>
      <c r="N242" s="16">
        <f t="shared" si="118"/>
        <v>0</v>
      </c>
      <c r="O242" s="16">
        <f t="shared" si="93"/>
        <v>0</v>
      </c>
      <c r="P242" s="16">
        <f t="shared" ref="P242:Q244" si="119">SUM(P243)</f>
        <v>0</v>
      </c>
      <c r="Q242" s="16">
        <f t="shared" si="119"/>
        <v>0</v>
      </c>
    </row>
    <row r="243" spans="1:17" ht="16.5" thickTop="1" thickBot="1" x14ac:dyDescent="0.3">
      <c r="A243" s="5" t="s">
        <v>1</v>
      </c>
      <c r="B243" s="7" t="s">
        <v>13</v>
      </c>
      <c r="C243" s="14">
        <f t="shared" si="85"/>
        <v>0</v>
      </c>
      <c r="D243" s="14">
        <f t="shared" si="115"/>
        <v>0</v>
      </c>
      <c r="E243" s="14">
        <f t="shared" si="115"/>
        <v>0</v>
      </c>
      <c r="F243" s="14">
        <f t="shared" si="87"/>
        <v>38.116999999999997</v>
      </c>
      <c r="G243" s="14">
        <f t="shared" si="116"/>
        <v>38.116999999999997</v>
      </c>
      <c r="H243" s="14">
        <f t="shared" si="116"/>
        <v>0</v>
      </c>
      <c r="I243" s="17">
        <f t="shared" si="89"/>
        <v>38.116700000000002</v>
      </c>
      <c r="J243" s="17">
        <f t="shared" si="117"/>
        <v>38.116700000000002</v>
      </c>
      <c r="K243" s="17">
        <f t="shared" si="117"/>
        <v>0</v>
      </c>
      <c r="L243" s="17">
        <f t="shared" si="91"/>
        <v>0</v>
      </c>
      <c r="M243" s="17">
        <f t="shared" si="118"/>
        <v>0</v>
      </c>
      <c r="N243" s="17">
        <f t="shared" si="118"/>
        <v>0</v>
      </c>
      <c r="O243" s="17">
        <f t="shared" si="93"/>
        <v>0</v>
      </c>
      <c r="P243" s="17">
        <f t="shared" si="119"/>
        <v>0</v>
      </c>
      <c r="Q243" s="17">
        <f t="shared" si="119"/>
        <v>0</v>
      </c>
    </row>
    <row r="244" spans="1:17" ht="16.5" thickTop="1" thickBot="1" x14ac:dyDescent="0.3">
      <c r="A244" s="5" t="s">
        <v>1</v>
      </c>
      <c r="B244" s="8" t="s">
        <v>17</v>
      </c>
      <c r="C244" s="14">
        <f t="shared" si="85"/>
        <v>0</v>
      </c>
      <c r="D244" s="14">
        <f t="shared" si="115"/>
        <v>0</v>
      </c>
      <c r="E244" s="14">
        <f t="shared" si="115"/>
        <v>0</v>
      </c>
      <c r="F244" s="14">
        <f t="shared" si="87"/>
        <v>38.116999999999997</v>
      </c>
      <c r="G244" s="14">
        <f t="shared" si="116"/>
        <v>38.116999999999997</v>
      </c>
      <c r="H244" s="14">
        <f t="shared" si="116"/>
        <v>0</v>
      </c>
      <c r="I244" s="17">
        <f t="shared" si="89"/>
        <v>38.116700000000002</v>
      </c>
      <c r="J244" s="17">
        <f t="shared" si="117"/>
        <v>38.116700000000002</v>
      </c>
      <c r="K244" s="17">
        <f t="shared" si="117"/>
        <v>0</v>
      </c>
      <c r="L244" s="17">
        <f t="shared" si="91"/>
        <v>0</v>
      </c>
      <c r="M244" s="17">
        <f t="shared" si="118"/>
        <v>0</v>
      </c>
      <c r="N244" s="17">
        <f t="shared" si="118"/>
        <v>0</v>
      </c>
      <c r="O244" s="17">
        <f t="shared" si="93"/>
        <v>0</v>
      </c>
      <c r="P244" s="17">
        <f t="shared" si="119"/>
        <v>0</v>
      </c>
      <c r="Q244" s="17">
        <f t="shared" si="119"/>
        <v>0</v>
      </c>
    </row>
    <row r="245" spans="1:17" ht="16.5" thickTop="1" thickBot="1" x14ac:dyDescent="0.3">
      <c r="A245" s="5" t="s">
        <v>1</v>
      </c>
      <c r="B245" s="9" t="s">
        <v>22</v>
      </c>
      <c r="C245" s="14">
        <f t="shared" si="85"/>
        <v>0</v>
      </c>
      <c r="D245" s="14">
        <v>0</v>
      </c>
      <c r="E245" s="14">
        <v>0</v>
      </c>
      <c r="F245" s="14">
        <f t="shared" si="87"/>
        <v>38.116999999999997</v>
      </c>
      <c r="G245" s="14">
        <v>38.116999999999997</v>
      </c>
      <c r="H245" s="14">
        <v>0</v>
      </c>
      <c r="I245" s="17">
        <f t="shared" si="89"/>
        <v>38.116700000000002</v>
      </c>
      <c r="J245" s="17">
        <v>38.116700000000002</v>
      </c>
      <c r="K245" s="17">
        <v>0</v>
      </c>
      <c r="L245" s="17">
        <f t="shared" si="91"/>
        <v>0</v>
      </c>
      <c r="M245" s="17">
        <v>0</v>
      </c>
      <c r="N245" s="17">
        <v>0</v>
      </c>
      <c r="O245" s="17">
        <f t="shared" si="93"/>
        <v>0</v>
      </c>
      <c r="P245" s="17">
        <v>0</v>
      </c>
      <c r="Q245" s="17">
        <v>0</v>
      </c>
    </row>
    <row r="246" spans="1:17" ht="27" thickTop="1" thickBot="1" x14ac:dyDescent="0.3">
      <c r="A246" s="5" t="s">
        <v>115</v>
      </c>
      <c r="B246" s="6" t="s">
        <v>116</v>
      </c>
      <c r="C246" s="13">
        <f t="shared" si="85"/>
        <v>0</v>
      </c>
      <c r="D246" s="13">
        <f t="shared" ref="D246:E248" si="120">SUM(D247)</f>
        <v>0</v>
      </c>
      <c r="E246" s="13">
        <f t="shared" si="120"/>
        <v>0</v>
      </c>
      <c r="F246" s="13">
        <f t="shared" si="87"/>
        <v>82.475999999999999</v>
      </c>
      <c r="G246" s="13">
        <f t="shared" ref="G246:H248" si="121">SUM(G247)</f>
        <v>82.475999999999999</v>
      </c>
      <c r="H246" s="13">
        <f t="shared" si="121"/>
        <v>0</v>
      </c>
      <c r="I246" s="16">
        <f t="shared" si="89"/>
        <v>78.974000000000004</v>
      </c>
      <c r="J246" s="16">
        <f t="shared" ref="J246:K248" si="122">SUM(J247)</f>
        <v>78.974000000000004</v>
      </c>
      <c r="K246" s="16">
        <f t="shared" si="122"/>
        <v>0</v>
      </c>
      <c r="L246" s="16">
        <f t="shared" si="91"/>
        <v>142.17500000000001</v>
      </c>
      <c r="M246" s="16">
        <f t="shared" ref="M246:N248" si="123">SUM(M247)</f>
        <v>142.17500000000001</v>
      </c>
      <c r="N246" s="16">
        <f t="shared" si="123"/>
        <v>0</v>
      </c>
      <c r="O246" s="16">
        <f t="shared" si="93"/>
        <v>147.30000000000001</v>
      </c>
      <c r="P246" s="16">
        <f t="shared" ref="P246:Q248" si="124">SUM(P247)</f>
        <v>147.30000000000001</v>
      </c>
      <c r="Q246" s="16">
        <f t="shared" si="124"/>
        <v>0</v>
      </c>
    </row>
    <row r="247" spans="1:17" ht="16.5" thickTop="1" thickBot="1" x14ac:dyDescent="0.3">
      <c r="A247" s="5" t="s">
        <v>1</v>
      </c>
      <c r="B247" s="7" t="s">
        <v>13</v>
      </c>
      <c r="C247" s="14">
        <f t="shared" si="85"/>
        <v>0</v>
      </c>
      <c r="D247" s="14">
        <f t="shared" si="120"/>
        <v>0</v>
      </c>
      <c r="E247" s="14">
        <f t="shared" si="120"/>
        <v>0</v>
      </c>
      <c r="F247" s="14">
        <f t="shared" si="87"/>
        <v>82.475999999999999</v>
      </c>
      <c r="G247" s="14">
        <f t="shared" si="121"/>
        <v>82.475999999999999</v>
      </c>
      <c r="H247" s="14">
        <f t="shared" si="121"/>
        <v>0</v>
      </c>
      <c r="I247" s="17">
        <f t="shared" si="89"/>
        <v>78.974000000000004</v>
      </c>
      <c r="J247" s="17">
        <f t="shared" si="122"/>
        <v>78.974000000000004</v>
      </c>
      <c r="K247" s="17">
        <f t="shared" si="122"/>
        <v>0</v>
      </c>
      <c r="L247" s="17">
        <f t="shared" si="91"/>
        <v>142.17500000000001</v>
      </c>
      <c r="M247" s="17">
        <f t="shared" si="123"/>
        <v>142.17500000000001</v>
      </c>
      <c r="N247" s="17">
        <f t="shared" si="123"/>
        <v>0</v>
      </c>
      <c r="O247" s="17">
        <f t="shared" si="93"/>
        <v>147.30000000000001</v>
      </c>
      <c r="P247" s="17">
        <f t="shared" si="124"/>
        <v>147.30000000000001</v>
      </c>
      <c r="Q247" s="17">
        <f t="shared" si="124"/>
        <v>0</v>
      </c>
    </row>
    <row r="248" spans="1:17" ht="16.5" thickTop="1" thickBot="1" x14ac:dyDescent="0.3">
      <c r="A248" s="5" t="s">
        <v>1</v>
      </c>
      <c r="B248" s="8" t="s">
        <v>17</v>
      </c>
      <c r="C248" s="14">
        <f t="shared" si="85"/>
        <v>0</v>
      </c>
      <c r="D248" s="14">
        <f t="shared" si="120"/>
        <v>0</v>
      </c>
      <c r="E248" s="14">
        <f t="shared" si="120"/>
        <v>0</v>
      </c>
      <c r="F248" s="14">
        <f t="shared" si="87"/>
        <v>82.475999999999999</v>
      </c>
      <c r="G248" s="14">
        <f t="shared" si="121"/>
        <v>82.475999999999999</v>
      </c>
      <c r="H248" s="14">
        <f t="shared" si="121"/>
        <v>0</v>
      </c>
      <c r="I248" s="17">
        <f t="shared" si="89"/>
        <v>78.974000000000004</v>
      </c>
      <c r="J248" s="17">
        <f t="shared" si="122"/>
        <v>78.974000000000004</v>
      </c>
      <c r="K248" s="17">
        <f t="shared" si="122"/>
        <v>0</v>
      </c>
      <c r="L248" s="17">
        <f t="shared" si="91"/>
        <v>142.17500000000001</v>
      </c>
      <c r="M248" s="17">
        <f t="shared" si="123"/>
        <v>142.17500000000001</v>
      </c>
      <c r="N248" s="17">
        <f t="shared" si="123"/>
        <v>0</v>
      </c>
      <c r="O248" s="17">
        <f t="shared" si="93"/>
        <v>147.30000000000001</v>
      </c>
      <c r="P248" s="17">
        <f t="shared" si="124"/>
        <v>147.30000000000001</v>
      </c>
      <c r="Q248" s="17">
        <f t="shared" si="124"/>
        <v>0</v>
      </c>
    </row>
    <row r="249" spans="1:17" ht="16.5" thickTop="1" thickBot="1" x14ac:dyDescent="0.3">
      <c r="A249" s="5" t="s">
        <v>1</v>
      </c>
      <c r="B249" s="9" t="s">
        <v>22</v>
      </c>
      <c r="C249" s="14">
        <f t="shared" si="85"/>
        <v>0</v>
      </c>
      <c r="D249" s="14">
        <v>0</v>
      </c>
      <c r="E249" s="14">
        <v>0</v>
      </c>
      <c r="F249" s="14">
        <f t="shared" si="87"/>
        <v>82.475999999999999</v>
      </c>
      <c r="G249" s="14">
        <v>82.475999999999999</v>
      </c>
      <c r="H249" s="14">
        <v>0</v>
      </c>
      <c r="I249" s="17">
        <f t="shared" si="89"/>
        <v>78.974000000000004</v>
      </c>
      <c r="J249" s="17">
        <v>78.974000000000004</v>
      </c>
      <c r="K249" s="17">
        <v>0</v>
      </c>
      <c r="L249" s="17">
        <f t="shared" si="91"/>
        <v>142.17500000000001</v>
      </c>
      <c r="M249" s="17">
        <v>142.17500000000001</v>
      </c>
      <c r="N249" s="17">
        <v>0</v>
      </c>
      <c r="O249" s="17">
        <f t="shared" si="93"/>
        <v>147.30000000000001</v>
      </c>
      <c r="P249" s="17">
        <v>147.30000000000001</v>
      </c>
      <c r="Q249" s="17">
        <v>0</v>
      </c>
    </row>
    <row r="250" spans="1:17" ht="31.5" thickTop="1" thickBot="1" x14ac:dyDescent="0.3">
      <c r="A250" s="5" t="s">
        <v>117</v>
      </c>
      <c r="B250" s="6" t="s">
        <v>118</v>
      </c>
      <c r="C250" s="13">
        <f t="shared" si="85"/>
        <v>315.72257999999999</v>
      </c>
      <c r="D250" s="13">
        <f>SUM(D251,D253)</f>
        <v>0</v>
      </c>
      <c r="E250" s="13">
        <f>SUM(E251,E253)</f>
        <v>315.72257999999999</v>
      </c>
      <c r="F250" s="13">
        <f t="shared" si="87"/>
        <v>411.27742000000001</v>
      </c>
      <c r="G250" s="13">
        <f>SUM(G251,G253)</f>
        <v>75</v>
      </c>
      <c r="H250" s="13">
        <f>SUM(H251,H253)</f>
        <v>336.27742000000001</v>
      </c>
      <c r="I250" s="16">
        <f t="shared" si="89"/>
        <v>392.90226999999999</v>
      </c>
      <c r="J250" s="16">
        <f>SUM(J251,J253)</f>
        <v>69.05977</v>
      </c>
      <c r="K250" s="16">
        <f>SUM(K251,K253)</f>
        <v>323.84249999999997</v>
      </c>
      <c r="L250" s="16">
        <f t="shared" si="91"/>
        <v>380.7</v>
      </c>
      <c r="M250" s="16">
        <f>SUM(M251,M253)</f>
        <v>54.7</v>
      </c>
      <c r="N250" s="16">
        <f>SUM(N251,N253)</f>
        <v>326</v>
      </c>
      <c r="O250" s="16">
        <f t="shared" si="93"/>
        <v>0</v>
      </c>
      <c r="P250" s="16">
        <f>SUM(P251,P253)</f>
        <v>0</v>
      </c>
      <c r="Q250" s="16">
        <f>SUM(Q251,Q253)</f>
        <v>0</v>
      </c>
    </row>
    <row r="251" spans="1:17" ht="16.5" thickTop="1" thickBot="1" x14ac:dyDescent="0.3">
      <c r="A251" s="5" t="s">
        <v>1</v>
      </c>
      <c r="B251" s="7" t="s">
        <v>13</v>
      </c>
      <c r="C251" s="14">
        <f t="shared" si="85"/>
        <v>7.8280000000000003</v>
      </c>
      <c r="D251" s="14">
        <f>SUM(D252)</f>
        <v>0</v>
      </c>
      <c r="E251" s="14">
        <f>SUM(E252)</f>
        <v>7.8280000000000003</v>
      </c>
      <c r="F251" s="14">
        <f t="shared" si="87"/>
        <v>0</v>
      </c>
      <c r="G251" s="14">
        <f>SUM(G252)</f>
        <v>0</v>
      </c>
      <c r="H251" s="14">
        <f>SUM(H252)</f>
        <v>0</v>
      </c>
      <c r="I251" s="17">
        <f t="shared" si="89"/>
        <v>0</v>
      </c>
      <c r="J251" s="17">
        <f>SUM(J252)</f>
        <v>0</v>
      </c>
      <c r="K251" s="17">
        <f>SUM(K252)</f>
        <v>0</v>
      </c>
      <c r="L251" s="17">
        <f t="shared" si="91"/>
        <v>0</v>
      </c>
      <c r="M251" s="17">
        <f>SUM(M252)</f>
        <v>0</v>
      </c>
      <c r="N251" s="17">
        <f>SUM(N252)</f>
        <v>0</v>
      </c>
      <c r="O251" s="17">
        <f t="shared" si="93"/>
        <v>0</v>
      </c>
      <c r="P251" s="17">
        <f>SUM(P252)</f>
        <v>0</v>
      </c>
      <c r="Q251" s="17">
        <f>SUM(Q252)</f>
        <v>0</v>
      </c>
    </row>
    <row r="252" spans="1:17" ht="16.5" thickTop="1" thickBot="1" x14ac:dyDescent="0.3">
      <c r="A252" s="5" t="s">
        <v>1</v>
      </c>
      <c r="B252" s="8" t="s">
        <v>15</v>
      </c>
      <c r="C252" s="14">
        <f t="shared" si="85"/>
        <v>7.8280000000000003</v>
      </c>
      <c r="D252" s="14">
        <v>0</v>
      </c>
      <c r="E252" s="14">
        <v>7.8280000000000003</v>
      </c>
      <c r="F252" s="14">
        <f t="shared" si="87"/>
        <v>0</v>
      </c>
      <c r="G252" s="14">
        <v>0</v>
      </c>
      <c r="H252" s="14">
        <v>0</v>
      </c>
      <c r="I252" s="17">
        <f t="shared" si="89"/>
        <v>0</v>
      </c>
      <c r="J252" s="17">
        <v>0</v>
      </c>
      <c r="K252" s="17">
        <v>0</v>
      </c>
      <c r="L252" s="17">
        <f t="shared" si="91"/>
        <v>0</v>
      </c>
      <c r="M252" s="17">
        <v>0</v>
      </c>
      <c r="N252" s="17">
        <v>0</v>
      </c>
      <c r="O252" s="17">
        <f t="shared" si="93"/>
        <v>0</v>
      </c>
      <c r="P252" s="17">
        <v>0</v>
      </c>
      <c r="Q252" s="17">
        <v>0</v>
      </c>
    </row>
    <row r="253" spans="1:17" ht="16.5" thickTop="1" thickBot="1" x14ac:dyDescent="0.3">
      <c r="A253" s="5" t="s">
        <v>1</v>
      </c>
      <c r="B253" s="7" t="s">
        <v>35</v>
      </c>
      <c r="C253" s="14">
        <f t="shared" si="85"/>
        <v>307.89458000000002</v>
      </c>
      <c r="D253" s="14">
        <v>0</v>
      </c>
      <c r="E253" s="14">
        <v>307.89458000000002</v>
      </c>
      <c r="F253" s="14">
        <f t="shared" si="87"/>
        <v>411.27742000000001</v>
      </c>
      <c r="G253" s="14">
        <v>75</v>
      </c>
      <c r="H253" s="14">
        <v>336.27742000000001</v>
      </c>
      <c r="I253" s="17">
        <f t="shared" si="89"/>
        <v>392.90226999999999</v>
      </c>
      <c r="J253" s="17">
        <v>69.05977</v>
      </c>
      <c r="K253" s="17">
        <v>323.84249999999997</v>
      </c>
      <c r="L253" s="17">
        <f t="shared" si="91"/>
        <v>380.7</v>
      </c>
      <c r="M253" s="17">
        <v>54.7</v>
      </c>
      <c r="N253" s="17">
        <v>326</v>
      </c>
      <c r="O253" s="17">
        <f t="shared" si="93"/>
        <v>0</v>
      </c>
      <c r="P253" s="17">
        <v>0</v>
      </c>
      <c r="Q253" s="17">
        <v>0</v>
      </c>
    </row>
    <row r="254" spans="1:17" ht="61.5" thickTop="1" thickBot="1" x14ac:dyDescent="0.3">
      <c r="A254" s="5" t="s">
        <v>119</v>
      </c>
      <c r="B254" s="6" t="s">
        <v>120</v>
      </c>
      <c r="C254" s="13">
        <f t="shared" si="85"/>
        <v>246.32522</v>
      </c>
      <c r="D254" s="13">
        <f>SUM(D255,D258)</f>
        <v>246.32522</v>
      </c>
      <c r="E254" s="13">
        <f>SUM(E255,E258)</f>
        <v>0</v>
      </c>
      <c r="F254" s="13">
        <f t="shared" si="87"/>
        <v>214.23699999999999</v>
      </c>
      <c r="G254" s="13">
        <f>SUM(G255,G258)</f>
        <v>214.23699999999999</v>
      </c>
      <c r="H254" s="13">
        <f>SUM(H255,H258)</f>
        <v>0</v>
      </c>
      <c r="I254" s="16">
        <f t="shared" si="89"/>
        <v>206.13579999999999</v>
      </c>
      <c r="J254" s="16">
        <f>SUM(J255,J258)</f>
        <v>206.13579999999999</v>
      </c>
      <c r="K254" s="16">
        <f>SUM(K255,K258)</f>
        <v>0</v>
      </c>
      <c r="L254" s="16">
        <f t="shared" si="91"/>
        <v>102</v>
      </c>
      <c r="M254" s="16">
        <f>SUM(M255,M258)</f>
        <v>102</v>
      </c>
      <c r="N254" s="16">
        <f>SUM(N255,N258)</f>
        <v>0</v>
      </c>
      <c r="O254" s="16">
        <f t="shared" si="93"/>
        <v>105</v>
      </c>
      <c r="P254" s="16">
        <f>SUM(P255,P258)</f>
        <v>105</v>
      </c>
      <c r="Q254" s="16">
        <f>SUM(Q255,Q258)</f>
        <v>0</v>
      </c>
    </row>
    <row r="255" spans="1:17" ht="16.5" thickTop="1" thickBot="1" x14ac:dyDescent="0.3">
      <c r="A255" s="5" t="s">
        <v>1</v>
      </c>
      <c r="B255" s="7" t="s">
        <v>13</v>
      </c>
      <c r="C255" s="14">
        <f t="shared" si="85"/>
        <v>0</v>
      </c>
      <c r="D255" s="14">
        <f>SUM(D256)</f>
        <v>0</v>
      </c>
      <c r="E255" s="14">
        <f>SUM(E256)</f>
        <v>0</v>
      </c>
      <c r="F255" s="14">
        <f t="shared" si="87"/>
        <v>22.5</v>
      </c>
      <c r="G255" s="14">
        <f>SUM(G256)</f>
        <v>22.5</v>
      </c>
      <c r="H255" s="14">
        <f>SUM(H256)</f>
        <v>0</v>
      </c>
      <c r="I255" s="17">
        <f t="shared" si="89"/>
        <v>22.5</v>
      </c>
      <c r="J255" s="17">
        <f>SUM(J256)</f>
        <v>22.5</v>
      </c>
      <c r="K255" s="17">
        <f>SUM(K256)</f>
        <v>0</v>
      </c>
      <c r="L255" s="17">
        <f t="shared" si="91"/>
        <v>0</v>
      </c>
      <c r="M255" s="17">
        <f>SUM(M256)</f>
        <v>0</v>
      </c>
      <c r="N255" s="17">
        <f>SUM(N256)</f>
        <v>0</v>
      </c>
      <c r="O255" s="17">
        <f t="shared" si="93"/>
        <v>0</v>
      </c>
      <c r="P255" s="17">
        <f>SUM(P256)</f>
        <v>0</v>
      </c>
      <c r="Q255" s="17">
        <f>SUM(Q256)</f>
        <v>0</v>
      </c>
    </row>
    <row r="256" spans="1:17" ht="16.5" thickTop="1" thickBot="1" x14ac:dyDescent="0.3">
      <c r="A256" s="5" t="s">
        <v>1</v>
      </c>
      <c r="B256" s="8" t="s">
        <v>32</v>
      </c>
      <c r="C256" s="14">
        <f t="shared" si="85"/>
        <v>0</v>
      </c>
      <c r="D256" s="14">
        <f>SUM(D257)</f>
        <v>0</v>
      </c>
      <c r="E256" s="14">
        <f>SUM(E257)</f>
        <v>0</v>
      </c>
      <c r="F256" s="14">
        <f t="shared" si="87"/>
        <v>22.5</v>
      </c>
      <c r="G256" s="14">
        <f>SUM(G257)</f>
        <v>22.5</v>
      </c>
      <c r="H256" s="14">
        <f>SUM(H257)</f>
        <v>0</v>
      </c>
      <c r="I256" s="17">
        <f t="shared" si="89"/>
        <v>22.5</v>
      </c>
      <c r="J256" s="17">
        <f>SUM(J257)</f>
        <v>22.5</v>
      </c>
      <c r="K256" s="17">
        <f>SUM(K257)</f>
        <v>0</v>
      </c>
      <c r="L256" s="17">
        <f t="shared" si="91"/>
        <v>0</v>
      </c>
      <c r="M256" s="17">
        <f>SUM(M257)</f>
        <v>0</v>
      </c>
      <c r="N256" s="17">
        <f>SUM(N257)</f>
        <v>0</v>
      </c>
      <c r="O256" s="17">
        <f t="shared" si="93"/>
        <v>0</v>
      </c>
      <c r="P256" s="17">
        <f>SUM(P257)</f>
        <v>0</v>
      </c>
      <c r="Q256" s="17">
        <f>SUM(Q257)</f>
        <v>0</v>
      </c>
    </row>
    <row r="257" spans="1:17" ht="46.5" thickTop="1" thickBot="1" x14ac:dyDescent="0.3">
      <c r="A257" s="5" t="s">
        <v>1</v>
      </c>
      <c r="B257" s="9" t="s">
        <v>34</v>
      </c>
      <c r="C257" s="14">
        <f t="shared" si="85"/>
        <v>0</v>
      </c>
      <c r="D257" s="14">
        <v>0</v>
      </c>
      <c r="E257" s="14">
        <v>0</v>
      </c>
      <c r="F257" s="14">
        <f t="shared" si="87"/>
        <v>22.5</v>
      </c>
      <c r="G257" s="14">
        <v>22.5</v>
      </c>
      <c r="H257" s="14">
        <v>0</v>
      </c>
      <c r="I257" s="17">
        <f t="shared" si="89"/>
        <v>22.5</v>
      </c>
      <c r="J257" s="17">
        <v>22.5</v>
      </c>
      <c r="K257" s="17">
        <v>0</v>
      </c>
      <c r="L257" s="17">
        <f t="shared" si="91"/>
        <v>0</v>
      </c>
      <c r="M257" s="17">
        <v>0</v>
      </c>
      <c r="N257" s="17">
        <v>0</v>
      </c>
      <c r="O257" s="17">
        <f t="shared" si="93"/>
        <v>0</v>
      </c>
      <c r="P257" s="17">
        <v>0</v>
      </c>
      <c r="Q257" s="17">
        <v>0</v>
      </c>
    </row>
    <row r="258" spans="1:17" ht="16.5" thickTop="1" thickBot="1" x14ac:dyDescent="0.3">
      <c r="A258" s="5" t="s">
        <v>1</v>
      </c>
      <c r="B258" s="7" t="s">
        <v>35</v>
      </c>
      <c r="C258" s="14">
        <f t="shared" si="85"/>
        <v>246.32522</v>
      </c>
      <c r="D258" s="14">
        <v>246.32522</v>
      </c>
      <c r="E258" s="14">
        <v>0</v>
      </c>
      <c r="F258" s="14">
        <f t="shared" si="87"/>
        <v>191.73699999999999</v>
      </c>
      <c r="G258" s="14">
        <v>191.73699999999999</v>
      </c>
      <c r="H258" s="14">
        <v>0</v>
      </c>
      <c r="I258" s="17">
        <f t="shared" si="89"/>
        <v>183.63579999999999</v>
      </c>
      <c r="J258" s="17">
        <v>183.63579999999999</v>
      </c>
      <c r="K258" s="17">
        <v>0</v>
      </c>
      <c r="L258" s="17">
        <f t="shared" si="91"/>
        <v>102</v>
      </c>
      <c r="M258" s="17">
        <v>102</v>
      </c>
      <c r="N258" s="17">
        <v>0</v>
      </c>
      <c r="O258" s="17">
        <f t="shared" si="93"/>
        <v>105</v>
      </c>
      <c r="P258" s="17">
        <v>105</v>
      </c>
      <c r="Q258" s="17">
        <v>0</v>
      </c>
    </row>
    <row r="259" spans="1:17" ht="76.5" thickTop="1" thickBot="1" x14ac:dyDescent="0.3">
      <c r="A259" s="5" t="s">
        <v>121</v>
      </c>
      <c r="B259" s="6" t="s">
        <v>122</v>
      </c>
      <c r="C259" s="13">
        <f t="shared" si="85"/>
        <v>265.63650999999999</v>
      </c>
      <c r="D259" s="13">
        <f>SUM(D260)</f>
        <v>265.63650999999999</v>
      </c>
      <c r="E259" s="13">
        <f>SUM(E260)</f>
        <v>0</v>
      </c>
      <c r="F259" s="13">
        <f t="shared" si="87"/>
        <v>208.24655999999999</v>
      </c>
      <c r="G259" s="13">
        <f>SUM(G260)</f>
        <v>208.24655999999999</v>
      </c>
      <c r="H259" s="13">
        <f>SUM(H260)</f>
        <v>0</v>
      </c>
      <c r="I259" s="16">
        <f t="shared" si="89"/>
        <v>151.66612000000001</v>
      </c>
      <c r="J259" s="16">
        <f>SUM(J260)</f>
        <v>151.66612000000001</v>
      </c>
      <c r="K259" s="16">
        <f>SUM(K260)</f>
        <v>0</v>
      </c>
      <c r="L259" s="16">
        <f t="shared" si="91"/>
        <v>151</v>
      </c>
      <c r="M259" s="16">
        <f>SUM(M260)</f>
        <v>151</v>
      </c>
      <c r="N259" s="16">
        <f>SUM(N260)</f>
        <v>0</v>
      </c>
      <c r="O259" s="16">
        <f t="shared" si="93"/>
        <v>150</v>
      </c>
      <c r="P259" s="16">
        <f>SUM(P260)</f>
        <v>150</v>
      </c>
      <c r="Q259" s="16">
        <f>SUM(Q260)</f>
        <v>0</v>
      </c>
    </row>
    <row r="260" spans="1:17" ht="16.5" thickTop="1" thickBot="1" x14ac:dyDescent="0.3">
      <c r="A260" s="5" t="s">
        <v>1</v>
      </c>
      <c r="B260" s="7" t="s">
        <v>35</v>
      </c>
      <c r="C260" s="14">
        <f t="shared" si="85"/>
        <v>265.63650999999999</v>
      </c>
      <c r="D260" s="14">
        <v>265.63650999999999</v>
      </c>
      <c r="E260" s="14">
        <v>0</v>
      </c>
      <c r="F260" s="14">
        <f t="shared" si="87"/>
        <v>208.24655999999999</v>
      </c>
      <c r="G260" s="14">
        <v>208.24655999999999</v>
      </c>
      <c r="H260" s="14">
        <v>0</v>
      </c>
      <c r="I260" s="17">
        <f t="shared" si="89"/>
        <v>151.66612000000001</v>
      </c>
      <c r="J260" s="17">
        <v>151.66612000000001</v>
      </c>
      <c r="K260" s="17">
        <v>0</v>
      </c>
      <c r="L260" s="17">
        <f t="shared" si="91"/>
        <v>151</v>
      </c>
      <c r="M260" s="17">
        <v>151</v>
      </c>
      <c r="N260" s="17">
        <v>0</v>
      </c>
      <c r="O260" s="17">
        <f t="shared" si="93"/>
        <v>150</v>
      </c>
      <c r="P260" s="17">
        <v>150</v>
      </c>
      <c r="Q260" s="17">
        <v>0</v>
      </c>
    </row>
    <row r="261" spans="1:17" ht="31.5" thickTop="1" thickBot="1" x14ac:dyDescent="0.3">
      <c r="A261" s="5" t="s">
        <v>123</v>
      </c>
      <c r="B261" s="6" t="s">
        <v>124</v>
      </c>
      <c r="C261" s="13">
        <f t="shared" si="85"/>
        <v>0</v>
      </c>
      <c r="D261" s="13">
        <f>SUM(D272,D305,D320)</f>
        <v>0</v>
      </c>
      <c r="E261" s="13">
        <f>SUM(E272,E305,E320)</f>
        <v>0</v>
      </c>
      <c r="F261" s="13">
        <f t="shared" si="87"/>
        <v>875.14605000000006</v>
      </c>
      <c r="G261" s="13">
        <f>SUM(G272,G305,G320)</f>
        <v>875.14605000000006</v>
      </c>
      <c r="H261" s="13">
        <f>SUM(H272,H305,H320)</f>
        <v>0</v>
      </c>
      <c r="I261" s="16">
        <f t="shared" si="89"/>
        <v>811.61299999999983</v>
      </c>
      <c r="J261" s="16">
        <f>SUM(J272,J305,J320)</f>
        <v>811.61299999999983</v>
      </c>
      <c r="K261" s="16">
        <f>SUM(K272,K305,K320)</f>
        <v>0</v>
      </c>
      <c r="L261" s="16">
        <f t="shared" si="91"/>
        <v>1312.3120000000001</v>
      </c>
      <c r="M261" s="16">
        <f>SUM(M272,M305,M320)</f>
        <v>1312.3120000000001</v>
      </c>
      <c r="N261" s="16">
        <f>SUM(N272,N305,N320)</f>
        <v>0</v>
      </c>
      <c r="O261" s="16">
        <f t="shared" si="93"/>
        <v>1315.6</v>
      </c>
      <c r="P261" s="16">
        <f>SUM(P272,P305,P320)</f>
        <v>1315.6</v>
      </c>
      <c r="Q261" s="16">
        <f>SUM(Q272,Q305,Q320)</f>
        <v>0</v>
      </c>
    </row>
    <row r="262" spans="1:17" ht="16.5" thickTop="1" thickBot="1" x14ac:dyDescent="0.3">
      <c r="A262" s="5" t="s">
        <v>1</v>
      </c>
      <c r="B262" s="7" t="s">
        <v>13</v>
      </c>
      <c r="C262" s="14">
        <f t="shared" ref="C262:C325" si="125">SUM(D262:E262)</f>
        <v>0</v>
      </c>
      <c r="D262" s="14">
        <f>SUM(D273,D306,D321)</f>
        <v>0</v>
      </c>
      <c r="E262" s="14">
        <f>SUM(E273,E306,E321)</f>
        <v>0</v>
      </c>
      <c r="F262" s="14">
        <f t="shared" ref="F262:F325" si="126">SUM(G262:H262)</f>
        <v>813.01004999999998</v>
      </c>
      <c r="G262" s="14">
        <f>SUM(G273,G306,G321)</f>
        <v>813.01004999999998</v>
      </c>
      <c r="H262" s="14">
        <f>SUM(H273,H306,H321)</f>
        <v>0</v>
      </c>
      <c r="I262" s="17">
        <f t="shared" ref="I262:I325" si="127">SUM(J262:K262)</f>
        <v>780.83103999999992</v>
      </c>
      <c r="J262" s="17">
        <f>SUM(J273,J306,J321)</f>
        <v>780.83103999999992</v>
      </c>
      <c r="K262" s="17">
        <f>SUM(K273,K306,K321)</f>
        <v>0</v>
      </c>
      <c r="L262" s="17">
        <f t="shared" ref="L262:L325" si="128">SUM(M262:N262)</f>
        <v>1279.3120000000001</v>
      </c>
      <c r="M262" s="17">
        <f>SUM(M273,M306,M321)</f>
        <v>1279.3120000000001</v>
      </c>
      <c r="N262" s="17">
        <f>SUM(N273,N306,N321)</f>
        <v>0</v>
      </c>
      <c r="O262" s="17">
        <f t="shared" ref="O262:O325" si="129">SUM(P262:Q262)</f>
        <v>1315.6</v>
      </c>
      <c r="P262" s="17">
        <f>SUM(P273,P306,P321)</f>
        <v>1315.6</v>
      </c>
      <c r="Q262" s="17">
        <f>SUM(Q273,Q306,Q321)</f>
        <v>0</v>
      </c>
    </row>
    <row r="263" spans="1:17" ht="16.5" thickTop="1" thickBot="1" x14ac:dyDescent="0.3">
      <c r="A263" s="5" t="s">
        <v>1</v>
      </c>
      <c r="B263" s="8" t="s">
        <v>15</v>
      </c>
      <c r="C263" s="14">
        <f t="shared" si="125"/>
        <v>0</v>
      </c>
      <c r="D263" s="14">
        <f>SUM(D274,D322)</f>
        <v>0</v>
      </c>
      <c r="E263" s="14">
        <f>SUM(E274,E322)</f>
        <v>0</v>
      </c>
      <c r="F263" s="14">
        <f t="shared" si="126"/>
        <v>0</v>
      </c>
      <c r="G263" s="14">
        <f>SUM(G274,G322)</f>
        <v>0</v>
      </c>
      <c r="H263" s="14">
        <f>SUM(H274,H322)</f>
        <v>0</v>
      </c>
      <c r="I263" s="17">
        <f t="shared" si="127"/>
        <v>0</v>
      </c>
      <c r="J263" s="17">
        <f>SUM(J274,J322)</f>
        <v>0</v>
      </c>
      <c r="K263" s="17">
        <f>SUM(K274,K322)</f>
        <v>0</v>
      </c>
      <c r="L263" s="17">
        <f t="shared" si="128"/>
        <v>96.938999999999993</v>
      </c>
      <c r="M263" s="17">
        <f>SUM(M274,M322)</f>
        <v>96.938999999999993</v>
      </c>
      <c r="N263" s="17">
        <f>SUM(N274,N322)</f>
        <v>0</v>
      </c>
      <c r="O263" s="17">
        <f t="shared" si="129"/>
        <v>35</v>
      </c>
      <c r="P263" s="17">
        <f>SUM(P274,P322)</f>
        <v>35</v>
      </c>
      <c r="Q263" s="17">
        <f>SUM(Q274,Q322)</f>
        <v>0</v>
      </c>
    </row>
    <row r="264" spans="1:17" ht="16.5" thickTop="1" thickBot="1" x14ac:dyDescent="0.3">
      <c r="A264" s="5" t="s">
        <v>1</v>
      </c>
      <c r="B264" s="8" t="s">
        <v>17</v>
      </c>
      <c r="C264" s="14">
        <f t="shared" si="125"/>
        <v>0</v>
      </c>
      <c r="D264" s="14">
        <f>SUM(D275,D307)</f>
        <v>0</v>
      </c>
      <c r="E264" s="14">
        <f>SUM(E275,E307)</f>
        <v>0</v>
      </c>
      <c r="F264" s="14">
        <f t="shared" si="126"/>
        <v>813.01004999999998</v>
      </c>
      <c r="G264" s="14">
        <f>SUM(G275,G307)</f>
        <v>813.01004999999998</v>
      </c>
      <c r="H264" s="14">
        <f>SUM(H275,H307)</f>
        <v>0</v>
      </c>
      <c r="I264" s="17">
        <f t="shared" si="127"/>
        <v>780.83103999999992</v>
      </c>
      <c r="J264" s="17">
        <f>SUM(J275,J307)</f>
        <v>780.83103999999992</v>
      </c>
      <c r="K264" s="17">
        <f>SUM(K275,K307)</f>
        <v>0</v>
      </c>
      <c r="L264" s="17">
        <f t="shared" si="128"/>
        <v>1148.3150000000001</v>
      </c>
      <c r="M264" s="17">
        <f>SUM(M275,M307)</f>
        <v>1148.3150000000001</v>
      </c>
      <c r="N264" s="17">
        <f>SUM(N275,N307)</f>
        <v>0</v>
      </c>
      <c r="O264" s="17">
        <f t="shared" si="129"/>
        <v>1245.5999999999999</v>
      </c>
      <c r="P264" s="17">
        <f>SUM(P275,P307)</f>
        <v>1245.5999999999999</v>
      </c>
      <c r="Q264" s="17">
        <f>SUM(Q275,Q307)</f>
        <v>0</v>
      </c>
    </row>
    <row r="265" spans="1:17" ht="16.5" thickTop="1" thickBot="1" x14ac:dyDescent="0.3">
      <c r="A265" s="5" t="s">
        <v>1</v>
      </c>
      <c r="B265" s="9" t="s">
        <v>22</v>
      </c>
      <c r="C265" s="14">
        <f t="shared" si="125"/>
        <v>0</v>
      </c>
      <c r="D265" s="14">
        <f>SUM(D276,D308)</f>
        <v>0</v>
      </c>
      <c r="E265" s="14">
        <f>SUM(E276,E308)</f>
        <v>0</v>
      </c>
      <c r="F265" s="14">
        <f t="shared" si="126"/>
        <v>813.01004999999998</v>
      </c>
      <c r="G265" s="14">
        <f>SUM(G276,G308)</f>
        <v>813.01004999999998</v>
      </c>
      <c r="H265" s="14">
        <f>SUM(H276,H308)</f>
        <v>0</v>
      </c>
      <c r="I265" s="17">
        <f t="shared" si="127"/>
        <v>780.83103999999992</v>
      </c>
      <c r="J265" s="17">
        <f>SUM(J276,J308)</f>
        <v>780.83103999999992</v>
      </c>
      <c r="K265" s="17">
        <f>SUM(K276,K308)</f>
        <v>0</v>
      </c>
      <c r="L265" s="17">
        <f t="shared" si="128"/>
        <v>1148.3150000000001</v>
      </c>
      <c r="M265" s="17">
        <f>SUM(M276,M308)</f>
        <v>1148.3150000000001</v>
      </c>
      <c r="N265" s="17">
        <f>SUM(N276,N308)</f>
        <v>0</v>
      </c>
      <c r="O265" s="17">
        <f t="shared" si="129"/>
        <v>1245.5999999999999</v>
      </c>
      <c r="P265" s="17">
        <f>SUM(P276,P308)</f>
        <v>1245.5999999999999</v>
      </c>
      <c r="Q265" s="17">
        <f>SUM(Q276,Q308)</f>
        <v>0</v>
      </c>
    </row>
    <row r="266" spans="1:17" ht="16.5" thickTop="1" thickBot="1" x14ac:dyDescent="0.3">
      <c r="A266" s="5" t="s">
        <v>1</v>
      </c>
      <c r="B266" s="8" t="s">
        <v>23</v>
      </c>
      <c r="C266" s="14">
        <f t="shared" si="125"/>
        <v>0</v>
      </c>
      <c r="D266" s="14">
        <f t="shared" ref="D266:E270" si="130">SUM(D277)</f>
        <v>0</v>
      </c>
      <c r="E266" s="14">
        <f t="shared" si="130"/>
        <v>0</v>
      </c>
      <c r="F266" s="14">
        <f t="shared" si="126"/>
        <v>0</v>
      </c>
      <c r="G266" s="14">
        <f t="shared" ref="G266:H270" si="131">SUM(G277)</f>
        <v>0</v>
      </c>
      <c r="H266" s="14">
        <f t="shared" si="131"/>
        <v>0</v>
      </c>
      <c r="I266" s="17">
        <f t="shared" si="127"/>
        <v>0</v>
      </c>
      <c r="J266" s="17">
        <f t="shared" ref="J266:K270" si="132">SUM(J277)</f>
        <v>0</v>
      </c>
      <c r="K266" s="17">
        <f t="shared" si="132"/>
        <v>0</v>
      </c>
      <c r="L266" s="17">
        <f t="shared" si="128"/>
        <v>34.058</v>
      </c>
      <c r="M266" s="17">
        <f t="shared" ref="M266:N270" si="133">SUM(M277)</f>
        <v>34.058</v>
      </c>
      <c r="N266" s="17">
        <f t="shared" si="133"/>
        <v>0</v>
      </c>
      <c r="O266" s="17">
        <f t="shared" si="129"/>
        <v>35</v>
      </c>
      <c r="P266" s="17">
        <f t="shared" ref="P266:Q270" si="134">SUM(P277)</f>
        <v>35</v>
      </c>
      <c r="Q266" s="17">
        <f t="shared" si="134"/>
        <v>0</v>
      </c>
    </row>
    <row r="267" spans="1:17" ht="31.5" thickTop="1" thickBot="1" x14ac:dyDescent="0.3">
      <c r="A267" s="5" t="s">
        <v>1</v>
      </c>
      <c r="B267" s="9" t="s">
        <v>24</v>
      </c>
      <c r="C267" s="14">
        <f t="shared" si="125"/>
        <v>0</v>
      </c>
      <c r="D267" s="14">
        <f t="shared" si="130"/>
        <v>0</v>
      </c>
      <c r="E267" s="14">
        <f t="shared" si="130"/>
        <v>0</v>
      </c>
      <c r="F267" s="14">
        <f t="shared" si="126"/>
        <v>0</v>
      </c>
      <c r="G267" s="14">
        <f t="shared" si="131"/>
        <v>0</v>
      </c>
      <c r="H267" s="14">
        <f t="shared" si="131"/>
        <v>0</v>
      </c>
      <c r="I267" s="17">
        <f t="shared" si="127"/>
        <v>0</v>
      </c>
      <c r="J267" s="17">
        <f t="shared" si="132"/>
        <v>0</v>
      </c>
      <c r="K267" s="17">
        <f t="shared" si="132"/>
        <v>0</v>
      </c>
      <c r="L267" s="17">
        <f t="shared" si="128"/>
        <v>34.058</v>
      </c>
      <c r="M267" s="17">
        <f t="shared" si="133"/>
        <v>34.058</v>
      </c>
      <c r="N267" s="17">
        <f t="shared" si="133"/>
        <v>0</v>
      </c>
      <c r="O267" s="17">
        <f t="shared" si="129"/>
        <v>35</v>
      </c>
      <c r="P267" s="17">
        <f t="shared" si="134"/>
        <v>35</v>
      </c>
      <c r="Q267" s="17">
        <f t="shared" si="134"/>
        <v>0</v>
      </c>
    </row>
    <row r="268" spans="1:17" ht="16.5" thickTop="1" thickBot="1" x14ac:dyDescent="0.3">
      <c r="A268" s="5" t="s">
        <v>1</v>
      </c>
      <c r="B268" s="10" t="s">
        <v>25</v>
      </c>
      <c r="C268" s="14">
        <f t="shared" si="125"/>
        <v>0</v>
      </c>
      <c r="D268" s="14">
        <f t="shared" si="130"/>
        <v>0</v>
      </c>
      <c r="E268" s="14">
        <f t="shared" si="130"/>
        <v>0</v>
      </c>
      <c r="F268" s="14">
        <f t="shared" si="126"/>
        <v>0</v>
      </c>
      <c r="G268" s="14">
        <f t="shared" si="131"/>
        <v>0</v>
      </c>
      <c r="H268" s="14">
        <f t="shared" si="131"/>
        <v>0</v>
      </c>
      <c r="I268" s="17">
        <f t="shared" si="127"/>
        <v>0</v>
      </c>
      <c r="J268" s="17">
        <f t="shared" si="132"/>
        <v>0</v>
      </c>
      <c r="K268" s="17">
        <f t="shared" si="132"/>
        <v>0</v>
      </c>
      <c r="L268" s="17">
        <f t="shared" si="128"/>
        <v>34.058</v>
      </c>
      <c r="M268" s="17">
        <f t="shared" si="133"/>
        <v>34.058</v>
      </c>
      <c r="N268" s="17">
        <f t="shared" si="133"/>
        <v>0</v>
      </c>
      <c r="O268" s="17">
        <f t="shared" si="129"/>
        <v>35</v>
      </c>
      <c r="P268" s="17">
        <f t="shared" si="134"/>
        <v>35</v>
      </c>
      <c r="Q268" s="17">
        <f t="shared" si="134"/>
        <v>0</v>
      </c>
    </row>
    <row r="269" spans="1:17" ht="31.5" thickTop="1" thickBot="1" x14ac:dyDescent="0.3">
      <c r="A269" s="5" t="s">
        <v>1</v>
      </c>
      <c r="B269" s="11" t="s">
        <v>26</v>
      </c>
      <c r="C269" s="14">
        <f t="shared" si="125"/>
        <v>0</v>
      </c>
      <c r="D269" s="14">
        <f t="shared" si="130"/>
        <v>0</v>
      </c>
      <c r="E269" s="14">
        <f t="shared" si="130"/>
        <v>0</v>
      </c>
      <c r="F269" s="14">
        <f t="shared" si="126"/>
        <v>0</v>
      </c>
      <c r="G269" s="14">
        <f t="shared" si="131"/>
        <v>0</v>
      </c>
      <c r="H269" s="14">
        <f t="shared" si="131"/>
        <v>0</v>
      </c>
      <c r="I269" s="17">
        <f t="shared" si="127"/>
        <v>0</v>
      </c>
      <c r="J269" s="17">
        <f t="shared" si="132"/>
        <v>0</v>
      </c>
      <c r="K269" s="17">
        <f t="shared" si="132"/>
        <v>0</v>
      </c>
      <c r="L269" s="17">
        <f t="shared" si="128"/>
        <v>34.058</v>
      </c>
      <c r="M269" s="17">
        <f t="shared" si="133"/>
        <v>34.058</v>
      </c>
      <c r="N269" s="17">
        <f t="shared" si="133"/>
        <v>0</v>
      </c>
      <c r="O269" s="17">
        <f t="shared" si="129"/>
        <v>35</v>
      </c>
      <c r="P269" s="17">
        <f t="shared" si="134"/>
        <v>35</v>
      </c>
      <c r="Q269" s="17">
        <f t="shared" si="134"/>
        <v>0</v>
      </c>
    </row>
    <row r="270" spans="1:17" ht="61.5" thickTop="1" thickBot="1" x14ac:dyDescent="0.3">
      <c r="A270" s="5" t="s">
        <v>1</v>
      </c>
      <c r="B270" s="12" t="s">
        <v>27</v>
      </c>
      <c r="C270" s="14">
        <f t="shared" si="125"/>
        <v>0</v>
      </c>
      <c r="D270" s="14">
        <f t="shared" si="130"/>
        <v>0</v>
      </c>
      <c r="E270" s="14">
        <f t="shared" si="130"/>
        <v>0</v>
      </c>
      <c r="F270" s="14">
        <f t="shared" si="126"/>
        <v>0</v>
      </c>
      <c r="G270" s="14">
        <f t="shared" si="131"/>
        <v>0</v>
      </c>
      <c r="H270" s="14">
        <f t="shared" si="131"/>
        <v>0</v>
      </c>
      <c r="I270" s="17">
        <f t="shared" si="127"/>
        <v>0</v>
      </c>
      <c r="J270" s="17">
        <f t="shared" si="132"/>
        <v>0</v>
      </c>
      <c r="K270" s="17">
        <f t="shared" si="132"/>
        <v>0</v>
      </c>
      <c r="L270" s="17">
        <f t="shared" si="128"/>
        <v>34.058</v>
      </c>
      <c r="M270" s="17">
        <f t="shared" si="133"/>
        <v>34.058</v>
      </c>
      <c r="N270" s="17">
        <f t="shared" si="133"/>
        <v>0</v>
      </c>
      <c r="O270" s="17">
        <f t="shared" si="129"/>
        <v>35</v>
      </c>
      <c r="P270" s="17">
        <f t="shared" si="134"/>
        <v>35</v>
      </c>
      <c r="Q270" s="17">
        <f t="shared" si="134"/>
        <v>0</v>
      </c>
    </row>
    <row r="271" spans="1:17" ht="16.5" thickTop="1" thickBot="1" x14ac:dyDescent="0.3">
      <c r="A271" s="5" t="s">
        <v>1</v>
      </c>
      <c r="B271" s="7" t="s">
        <v>35</v>
      </c>
      <c r="C271" s="14">
        <f t="shared" si="125"/>
        <v>0</v>
      </c>
      <c r="D271" s="14">
        <f>SUM(D282,D309,D323)</f>
        <v>0</v>
      </c>
      <c r="E271" s="14">
        <f>SUM(E282,E309,E323)</f>
        <v>0</v>
      </c>
      <c r="F271" s="14">
        <f t="shared" si="126"/>
        <v>62.136000000000003</v>
      </c>
      <c r="G271" s="14">
        <f>SUM(G282,G309,G323)</f>
        <v>62.136000000000003</v>
      </c>
      <c r="H271" s="14">
        <f>SUM(H282,H309,H323)</f>
        <v>0</v>
      </c>
      <c r="I271" s="17">
        <f t="shared" si="127"/>
        <v>30.781960000000002</v>
      </c>
      <c r="J271" s="17">
        <f>SUM(J282,J309,J323)</f>
        <v>30.781960000000002</v>
      </c>
      <c r="K271" s="17">
        <f>SUM(K282,K309,K323)</f>
        <v>0</v>
      </c>
      <c r="L271" s="17">
        <f t="shared" si="128"/>
        <v>33</v>
      </c>
      <c r="M271" s="17">
        <f>SUM(M282,M309,M323)</f>
        <v>33</v>
      </c>
      <c r="N271" s="17">
        <f>SUM(N282,N309,N323)</f>
        <v>0</v>
      </c>
      <c r="O271" s="17">
        <f t="shared" si="129"/>
        <v>0</v>
      </c>
      <c r="P271" s="17">
        <f>SUM(P282,P309,P323)</f>
        <v>0</v>
      </c>
      <c r="Q271" s="17">
        <f>SUM(Q282,Q309,Q323)</f>
        <v>0</v>
      </c>
    </row>
    <row r="272" spans="1:17" ht="31.5" thickTop="1" thickBot="1" x14ac:dyDescent="0.3">
      <c r="A272" s="5" t="s">
        <v>125</v>
      </c>
      <c r="B272" s="6" t="s">
        <v>126</v>
      </c>
      <c r="C272" s="13">
        <f t="shared" si="125"/>
        <v>0</v>
      </c>
      <c r="D272" s="13">
        <f>SUM(D283,D287,D295,D300)</f>
        <v>0</v>
      </c>
      <c r="E272" s="13">
        <f>SUM(E283,E287,E295,E300)</f>
        <v>0</v>
      </c>
      <c r="F272" s="13">
        <f t="shared" si="126"/>
        <v>758.74</v>
      </c>
      <c r="G272" s="13">
        <f>SUM(G283,G287,G295,G300)</f>
        <v>758.74</v>
      </c>
      <c r="H272" s="13">
        <f>SUM(H283,H287,H295,H300)</f>
        <v>0</v>
      </c>
      <c r="I272" s="16">
        <f t="shared" si="127"/>
        <v>726.67773999999986</v>
      </c>
      <c r="J272" s="16">
        <f>SUM(J283,J287,J295,J300)</f>
        <v>726.67773999999986</v>
      </c>
      <c r="K272" s="16">
        <f>SUM(K283,K287,K295,K300)</f>
        <v>0</v>
      </c>
      <c r="L272" s="16">
        <f t="shared" si="128"/>
        <v>1092.452</v>
      </c>
      <c r="M272" s="16">
        <f>SUM(M283,M287,M295,M300)</f>
        <v>1092.452</v>
      </c>
      <c r="N272" s="16">
        <f>SUM(N283,N287,N295,N300)</f>
        <v>0</v>
      </c>
      <c r="O272" s="16">
        <f t="shared" si="129"/>
        <v>1151</v>
      </c>
      <c r="P272" s="16">
        <f>SUM(P283,P287,P295,P300)</f>
        <v>1151</v>
      </c>
      <c r="Q272" s="16">
        <f>SUM(Q283,Q287,Q295,Q300)</f>
        <v>0</v>
      </c>
    </row>
    <row r="273" spans="1:17" ht="16.5" thickTop="1" thickBot="1" x14ac:dyDescent="0.3">
      <c r="A273" s="5" t="s">
        <v>1</v>
      </c>
      <c r="B273" s="7" t="s">
        <v>13</v>
      </c>
      <c r="C273" s="14">
        <f t="shared" si="125"/>
        <v>0</v>
      </c>
      <c r="D273" s="14">
        <f>SUM(D284,D288,D296,D301)</f>
        <v>0</v>
      </c>
      <c r="E273" s="14">
        <f>SUM(E284,E288,E296,E301)</f>
        <v>0</v>
      </c>
      <c r="F273" s="14">
        <f t="shared" si="126"/>
        <v>725.99</v>
      </c>
      <c r="G273" s="14">
        <f>SUM(G284,G288,G296,G301)</f>
        <v>725.99</v>
      </c>
      <c r="H273" s="14">
        <f>SUM(H284,H288,H296,H301)</f>
        <v>0</v>
      </c>
      <c r="I273" s="17">
        <f t="shared" si="127"/>
        <v>696.7817399999999</v>
      </c>
      <c r="J273" s="17">
        <f>SUM(J284,J288,J296,J301)</f>
        <v>696.7817399999999</v>
      </c>
      <c r="K273" s="17">
        <f>SUM(K284,K288,K296,K301)</f>
        <v>0</v>
      </c>
      <c r="L273" s="17">
        <f t="shared" si="128"/>
        <v>1088.452</v>
      </c>
      <c r="M273" s="17">
        <f>SUM(M284,M288,M296,M301)</f>
        <v>1088.452</v>
      </c>
      <c r="N273" s="17">
        <f>SUM(N284,N288,N296,N301)</f>
        <v>0</v>
      </c>
      <c r="O273" s="17">
        <f t="shared" si="129"/>
        <v>1151</v>
      </c>
      <c r="P273" s="17">
        <f>SUM(P284,P288,P296,P301)</f>
        <v>1151</v>
      </c>
      <c r="Q273" s="17">
        <f>SUM(Q284,Q288,Q296,Q301)</f>
        <v>0</v>
      </c>
    </row>
    <row r="274" spans="1:17" ht="16.5" thickTop="1" thickBot="1" x14ac:dyDescent="0.3">
      <c r="A274" s="5" t="s">
        <v>1</v>
      </c>
      <c r="B274" s="8" t="s">
        <v>15</v>
      </c>
      <c r="C274" s="14">
        <f t="shared" si="125"/>
        <v>0</v>
      </c>
      <c r="D274" s="14">
        <f>SUM(D289)</f>
        <v>0</v>
      </c>
      <c r="E274" s="14">
        <f>SUM(E289)</f>
        <v>0</v>
      </c>
      <c r="F274" s="14">
        <f t="shared" si="126"/>
        <v>0</v>
      </c>
      <c r="G274" s="14">
        <f>SUM(G289)</f>
        <v>0</v>
      </c>
      <c r="H274" s="14">
        <f>SUM(H289)</f>
        <v>0</v>
      </c>
      <c r="I274" s="17">
        <f t="shared" si="127"/>
        <v>0</v>
      </c>
      <c r="J274" s="17">
        <f>SUM(J289)</f>
        <v>0</v>
      </c>
      <c r="K274" s="17">
        <f>SUM(K289)</f>
        <v>0</v>
      </c>
      <c r="L274" s="17">
        <f t="shared" si="128"/>
        <v>13.978999999999999</v>
      </c>
      <c r="M274" s="17">
        <f>SUM(M289)</f>
        <v>13.978999999999999</v>
      </c>
      <c r="N274" s="17">
        <f>SUM(N289)</f>
        <v>0</v>
      </c>
      <c r="O274" s="17">
        <f t="shared" si="129"/>
        <v>0</v>
      </c>
      <c r="P274" s="17">
        <f>SUM(P289)</f>
        <v>0</v>
      </c>
      <c r="Q274" s="17">
        <f>SUM(Q289)</f>
        <v>0</v>
      </c>
    </row>
    <row r="275" spans="1:17" ht="16.5" thickTop="1" thickBot="1" x14ac:dyDescent="0.3">
      <c r="A275" s="5" t="s">
        <v>1</v>
      </c>
      <c r="B275" s="8" t="s">
        <v>17</v>
      </c>
      <c r="C275" s="14">
        <f t="shared" si="125"/>
        <v>0</v>
      </c>
      <c r="D275" s="14">
        <f>SUM(D285,D297,D302)</f>
        <v>0</v>
      </c>
      <c r="E275" s="14">
        <f>SUM(E285,E297,E302)</f>
        <v>0</v>
      </c>
      <c r="F275" s="14">
        <f t="shared" si="126"/>
        <v>725.99</v>
      </c>
      <c r="G275" s="14">
        <f>SUM(G285,G297,G302)</f>
        <v>725.99</v>
      </c>
      <c r="H275" s="14">
        <f>SUM(H285,H297,H302)</f>
        <v>0</v>
      </c>
      <c r="I275" s="17">
        <f t="shared" si="127"/>
        <v>696.7817399999999</v>
      </c>
      <c r="J275" s="17">
        <f>SUM(J285,J297,J302)</f>
        <v>696.7817399999999</v>
      </c>
      <c r="K275" s="17">
        <f>SUM(K285,K297,K302)</f>
        <v>0</v>
      </c>
      <c r="L275" s="17">
        <f t="shared" si="128"/>
        <v>1040.415</v>
      </c>
      <c r="M275" s="17">
        <f>SUM(M285,M297,M302)</f>
        <v>1040.415</v>
      </c>
      <c r="N275" s="17">
        <f>SUM(N285,N297,N302)</f>
        <v>0</v>
      </c>
      <c r="O275" s="17">
        <f t="shared" si="129"/>
        <v>1116</v>
      </c>
      <c r="P275" s="17">
        <f>SUM(P285,P297,P302)</f>
        <v>1116</v>
      </c>
      <c r="Q275" s="17">
        <f>SUM(Q285,Q297,Q302)</f>
        <v>0</v>
      </c>
    </row>
    <row r="276" spans="1:17" ht="16.5" thickTop="1" thickBot="1" x14ac:dyDescent="0.3">
      <c r="A276" s="5" t="s">
        <v>1</v>
      </c>
      <c r="B276" s="9" t="s">
        <v>22</v>
      </c>
      <c r="C276" s="14">
        <f t="shared" si="125"/>
        <v>0</v>
      </c>
      <c r="D276" s="14">
        <f>SUM(D286,D298,D303)</f>
        <v>0</v>
      </c>
      <c r="E276" s="14">
        <f>SUM(E286,E298,E303)</f>
        <v>0</v>
      </c>
      <c r="F276" s="14">
        <f t="shared" si="126"/>
        <v>725.99</v>
      </c>
      <c r="G276" s="14">
        <f>SUM(G286,G298,G303)</f>
        <v>725.99</v>
      </c>
      <c r="H276" s="14">
        <f>SUM(H286,H298,H303)</f>
        <v>0</v>
      </c>
      <c r="I276" s="17">
        <f t="shared" si="127"/>
        <v>696.7817399999999</v>
      </c>
      <c r="J276" s="17">
        <f>SUM(J286,J298,J303)</f>
        <v>696.7817399999999</v>
      </c>
      <c r="K276" s="17">
        <f>SUM(K286,K298,K303)</f>
        <v>0</v>
      </c>
      <c r="L276" s="17">
        <f t="shared" si="128"/>
        <v>1040.415</v>
      </c>
      <c r="M276" s="17">
        <f>SUM(M286,M298,M303)</f>
        <v>1040.415</v>
      </c>
      <c r="N276" s="17">
        <f>SUM(N286,N298,N303)</f>
        <v>0</v>
      </c>
      <c r="O276" s="17">
        <f t="shared" si="129"/>
        <v>1116</v>
      </c>
      <c r="P276" s="17">
        <f>SUM(P286,P298,P303)</f>
        <v>1116</v>
      </c>
      <c r="Q276" s="17">
        <f>SUM(Q286,Q298,Q303)</f>
        <v>0</v>
      </c>
    </row>
    <row r="277" spans="1:17" ht="16.5" thickTop="1" thickBot="1" x14ac:dyDescent="0.3">
      <c r="A277" s="5" t="s">
        <v>1</v>
      </c>
      <c r="B277" s="8" t="s">
        <v>23</v>
      </c>
      <c r="C277" s="14">
        <f t="shared" si="125"/>
        <v>0</v>
      </c>
      <c r="D277" s="14">
        <f t="shared" ref="D277:E281" si="135">SUM(D290)</f>
        <v>0</v>
      </c>
      <c r="E277" s="14">
        <f t="shared" si="135"/>
        <v>0</v>
      </c>
      <c r="F277" s="14">
        <f t="shared" si="126"/>
        <v>0</v>
      </c>
      <c r="G277" s="14">
        <f t="shared" ref="G277:H281" si="136">SUM(G290)</f>
        <v>0</v>
      </c>
      <c r="H277" s="14">
        <f t="shared" si="136"/>
        <v>0</v>
      </c>
      <c r="I277" s="17">
        <f t="shared" si="127"/>
        <v>0</v>
      </c>
      <c r="J277" s="17">
        <f t="shared" ref="J277:K281" si="137">SUM(J290)</f>
        <v>0</v>
      </c>
      <c r="K277" s="17">
        <f t="shared" si="137"/>
        <v>0</v>
      </c>
      <c r="L277" s="17">
        <f t="shared" si="128"/>
        <v>34.058</v>
      </c>
      <c r="M277" s="17">
        <f t="shared" ref="M277:N281" si="138">SUM(M290)</f>
        <v>34.058</v>
      </c>
      <c r="N277" s="17">
        <f t="shared" si="138"/>
        <v>0</v>
      </c>
      <c r="O277" s="17">
        <f t="shared" si="129"/>
        <v>35</v>
      </c>
      <c r="P277" s="17">
        <f t="shared" ref="P277:Q281" si="139">SUM(P290)</f>
        <v>35</v>
      </c>
      <c r="Q277" s="17">
        <f t="shared" si="139"/>
        <v>0</v>
      </c>
    </row>
    <row r="278" spans="1:17" ht="31.5" thickTop="1" thickBot="1" x14ac:dyDescent="0.3">
      <c r="A278" s="5" t="s">
        <v>1</v>
      </c>
      <c r="B278" s="9" t="s">
        <v>24</v>
      </c>
      <c r="C278" s="14">
        <f t="shared" si="125"/>
        <v>0</v>
      </c>
      <c r="D278" s="14">
        <f t="shared" si="135"/>
        <v>0</v>
      </c>
      <c r="E278" s="14">
        <f t="shared" si="135"/>
        <v>0</v>
      </c>
      <c r="F278" s="14">
        <f t="shared" si="126"/>
        <v>0</v>
      </c>
      <c r="G278" s="14">
        <f t="shared" si="136"/>
        <v>0</v>
      </c>
      <c r="H278" s="14">
        <f t="shared" si="136"/>
        <v>0</v>
      </c>
      <c r="I278" s="17">
        <f t="shared" si="127"/>
        <v>0</v>
      </c>
      <c r="J278" s="17">
        <f t="shared" si="137"/>
        <v>0</v>
      </c>
      <c r="K278" s="17">
        <f t="shared" si="137"/>
        <v>0</v>
      </c>
      <c r="L278" s="17">
        <f t="shared" si="128"/>
        <v>34.058</v>
      </c>
      <c r="M278" s="17">
        <f t="shared" si="138"/>
        <v>34.058</v>
      </c>
      <c r="N278" s="17">
        <f t="shared" si="138"/>
        <v>0</v>
      </c>
      <c r="O278" s="17">
        <f t="shared" si="129"/>
        <v>35</v>
      </c>
      <c r="P278" s="17">
        <f t="shared" si="139"/>
        <v>35</v>
      </c>
      <c r="Q278" s="17">
        <f t="shared" si="139"/>
        <v>0</v>
      </c>
    </row>
    <row r="279" spans="1:17" ht="16.5" thickTop="1" thickBot="1" x14ac:dyDescent="0.3">
      <c r="A279" s="5" t="s">
        <v>1</v>
      </c>
      <c r="B279" s="10" t="s">
        <v>25</v>
      </c>
      <c r="C279" s="14">
        <f t="shared" si="125"/>
        <v>0</v>
      </c>
      <c r="D279" s="14">
        <f t="shared" si="135"/>
        <v>0</v>
      </c>
      <c r="E279" s="14">
        <f t="shared" si="135"/>
        <v>0</v>
      </c>
      <c r="F279" s="14">
        <f t="shared" si="126"/>
        <v>0</v>
      </c>
      <c r="G279" s="14">
        <f t="shared" si="136"/>
        <v>0</v>
      </c>
      <c r="H279" s="14">
        <f t="shared" si="136"/>
        <v>0</v>
      </c>
      <c r="I279" s="17">
        <f t="shared" si="127"/>
        <v>0</v>
      </c>
      <c r="J279" s="17">
        <f t="shared" si="137"/>
        <v>0</v>
      </c>
      <c r="K279" s="17">
        <f t="shared" si="137"/>
        <v>0</v>
      </c>
      <c r="L279" s="17">
        <f t="shared" si="128"/>
        <v>34.058</v>
      </c>
      <c r="M279" s="17">
        <f t="shared" si="138"/>
        <v>34.058</v>
      </c>
      <c r="N279" s="17">
        <f t="shared" si="138"/>
        <v>0</v>
      </c>
      <c r="O279" s="17">
        <f t="shared" si="129"/>
        <v>35</v>
      </c>
      <c r="P279" s="17">
        <f t="shared" si="139"/>
        <v>35</v>
      </c>
      <c r="Q279" s="17">
        <f t="shared" si="139"/>
        <v>0</v>
      </c>
    </row>
    <row r="280" spans="1:17" ht="31.5" thickTop="1" thickBot="1" x14ac:dyDescent="0.3">
      <c r="A280" s="5" t="s">
        <v>1</v>
      </c>
      <c r="B280" s="11" t="s">
        <v>26</v>
      </c>
      <c r="C280" s="14">
        <f t="shared" si="125"/>
        <v>0</v>
      </c>
      <c r="D280" s="14">
        <f t="shared" si="135"/>
        <v>0</v>
      </c>
      <c r="E280" s="14">
        <f t="shared" si="135"/>
        <v>0</v>
      </c>
      <c r="F280" s="14">
        <f t="shared" si="126"/>
        <v>0</v>
      </c>
      <c r="G280" s="14">
        <f t="shared" si="136"/>
        <v>0</v>
      </c>
      <c r="H280" s="14">
        <f t="shared" si="136"/>
        <v>0</v>
      </c>
      <c r="I280" s="17">
        <f t="shared" si="127"/>
        <v>0</v>
      </c>
      <c r="J280" s="17">
        <f t="shared" si="137"/>
        <v>0</v>
      </c>
      <c r="K280" s="17">
        <f t="shared" si="137"/>
        <v>0</v>
      </c>
      <c r="L280" s="17">
        <f t="shared" si="128"/>
        <v>34.058</v>
      </c>
      <c r="M280" s="17">
        <f t="shared" si="138"/>
        <v>34.058</v>
      </c>
      <c r="N280" s="17">
        <f t="shared" si="138"/>
        <v>0</v>
      </c>
      <c r="O280" s="17">
        <f t="shared" si="129"/>
        <v>35</v>
      </c>
      <c r="P280" s="17">
        <f t="shared" si="139"/>
        <v>35</v>
      </c>
      <c r="Q280" s="17">
        <f t="shared" si="139"/>
        <v>0</v>
      </c>
    </row>
    <row r="281" spans="1:17" ht="61.5" thickTop="1" thickBot="1" x14ac:dyDescent="0.3">
      <c r="A281" s="5" t="s">
        <v>1</v>
      </c>
      <c r="B281" s="12" t="s">
        <v>27</v>
      </c>
      <c r="C281" s="14">
        <f t="shared" si="125"/>
        <v>0</v>
      </c>
      <c r="D281" s="14">
        <f t="shared" si="135"/>
        <v>0</v>
      </c>
      <c r="E281" s="14">
        <f t="shared" si="135"/>
        <v>0</v>
      </c>
      <c r="F281" s="14">
        <f t="shared" si="126"/>
        <v>0</v>
      </c>
      <c r="G281" s="14">
        <f t="shared" si="136"/>
        <v>0</v>
      </c>
      <c r="H281" s="14">
        <f t="shared" si="136"/>
        <v>0</v>
      </c>
      <c r="I281" s="17">
        <f t="shared" si="127"/>
        <v>0</v>
      </c>
      <c r="J281" s="17">
        <f t="shared" si="137"/>
        <v>0</v>
      </c>
      <c r="K281" s="17">
        <f t="shared" si="137"/>
        <v>0</v>
      </c>
      <c r="L281" s="17">
        <f t="shared" si="128"/>
        <v>34.058</v>
      </c>
      <c r="M281" s="17">
        <f t="shared" si="138"/>
        <v>34.058</v>
      </c>
      <c r="N281" s="17">
        <f t="shared" si="138"/>
        <v>0</v>
      </c>
      <c r="O281" s="17">
        <f t="shared" si="129"/>
        <v>35</v>
      </c>
      <c r="P281" s="17">
        <f t="shared" si="139"/>
        <v>35</v>
      </c>
      <c r="Q281" s="17">
        <f t="shared" si="139"/>
        <v>0</v>
      </c>
    </row>
    <row r="282" spans="1:17" ht="16.5" thickTop="1" thickBot="1" x14ac:dyDescent="0.3">
      <c r="A282" s="5" t="s">
        <v>1</v>
      </c>
      <c r="B282" s="7" t="s">
        <v>35</v>
      </c>
      <c r="C282" s="14">
        <f t="shared" si="125"/>
        <v>0</v>
      </c>
      <c r="D282" s="14">
        <f>SUM(D299,D304)</f>
        <v>0</v>
      </c>
      <c r="E282" s="14">
        <f>SUM(E299,E304)</f>
        <v>0</v>
      </c>
      <c r="F282" s="14">
        <f t="shared" si="126"/>
        <v>32.75</v>
      </c>
      <c r="G282" s="14">
        <f>SUM(G299,G304)</f>
        <v>32.75</v>
      </c>
      <c r="H282" s="14">
        <f>SUM(H299,H304)</f>
        <v>0</v>
      </c>
      <c r="I282" s="17">
        <f t="shared" si="127"/>
        <v>29.896000000000001</v>
      </c>
      <c r="J282" s="17">
        <f>SUM(J299,J304)</f>
        <v>29.896000000000001</v>
      </c>
      <c r="K282" s="17">
        <f>SUM(K299,K304)</f>
        <v>0</v>
      </c>
      <c r="L282" s="17">
        <f t="shared" si="128"/>
        <v>4</v>
      </c>
      <c r="M282" s="17">
        <f>SUM(M299,M304)</f>
        <v>4</v>
      </c>
      <c r="N282" s="17">
        <f>SUM(N299,N304)</f>
        <v>0</v>
      </c>
      <c r="O282" s="17">
        <f t="shared" si="129"/>
        <v>0</v>
      </c>
      <c r="P282" s="17">
        <f>SUM(P299,P304)</f>
        <v>0</v>
      </c>
      <c r="Q282" s="17">
        <f>SUM(Q299,Q304)</f>
        <v>0</v>
      </c>
    </row>
    <row r="283" spans="1:17" ht="31.5" thickTop="1" thickBot="1" x14ac:dyDescent="0.3">
      <c r="A283" s="5" t="s">
        <v>127</v>
      </c>
      <c r="B283" s="6" t="s">
        <v>128</v>
      </c>
      <c r="C283" s="13">
        <f t="shared" si="125"/>
        <v>0</v>
      </c>
      <c r="D283" s="13">
        <f t="shared" ref="D283:E285" si="140">SUM(D284)</f>
        <v>0</v>
      </c>
      <c r="E283" s="13">
        <f t="shared" si="140"/>
        <v>0</v>
      </c>
      <c r="F283" s="13">
        <f t="shared" si="126"/>
        <v>181.22284999999999</v>
      </c>
      <c r="G283" s="13">
        <f t="shared" ref="G283:H285" si="141">SUM(G284)</f>
        <v>181.22284999999999</v>
      </c>
      <c r="H283" s="13">
        <f t="shared" si="141"/>
        <v>0</v>
      </c>
      <c r="I283" s="16">
        <f t="shared" si="127"/>
        <v>181.18485999999999</v>
      </c>
      <c r="J283" s="16">
        <f t="shared" ref="J283:K285" si="142">SUM(J284)</f>
        <v>181.18485999999999</v>
      </c>
      <c r="K283" s="16">
        <f t="shared" si="142"/>
        <v>0</v>
      </c>
      <c r="L283" s="16">
        <f t="shared" si="128"/>
        <v>0</v>
      </c>
      <c r="M283" s="16">
        <f t="shared" ref="M283:N285" si="143">SUM(M284)</f>
        <v>0</v>
      </c>
      <c r="N283" s="16">
        <f t="shared" si="143"/>
        <v>0</v>
      </c>
      <c r="O283" s="16">
        <f t="shared" si="129"/>
        <v>0</v>
      </c>
      <c r="P283" s="16">
        <f t="shared" ref="P283:Q285" si="144">SUM(P284)</f>
        <v>0</v>
      </c>
      <c r="Q283" s="16">
        <f t="shared" si="144"/>
        <v>0</v>
      </c>
    </row>
    <row r="284" spans="1:17" ht="16.5" thickTop="1" thickBot="1" x14ac:dyDescent="0.3">
      <c r="A284" s="5" t="s">
        <v>1</v>
      </c>
      <c r="B284" s="7" t="s">
        <v>13</v>
      </c>
      <c r="C284" s="14">
        <f t="shared" si="125"/>
        <v>0</v>
      </c>
      <c r="D284" s="14">
        <f t="shared" si="140"/>
        <v>0</v>
      </c>
      <c r="E284" s="14">
        <f t="shared" si="140"/>
        <v>0</v>
      </c>
      <c r="F284" s="14">
        <f t="shared" si="126"/>
        <v>181.22284999999999</v>
      </c>
      <c r="G284" s="14">
        <f t="shared" si="141"/>
        <v>181.22284999999999</v>
      </c>
      <c r="H284" s="14">
        <f t="shared" si="141"/>
        <v>0</v>
      </c>
      <c r="I284" s="17">
        <f t="shared" si="127"/>
        <v>181.18485999999999</v>
      </c>
      <c r="J284" s="17">
        <f t="shared" si="142"/>
        <v>181.18485999999999</v>
      </c>
      <c r="K284" s="17">
        <f t="shared" si="142"/>
        <v>0</v>
      </c>
      <c r="L284" s="17">
        <f t="shared" si="128"/>
        <v>0</v>
      </c>
      <c r="M284" s="17">
        <f t="shared" si="143"/>
        <v>0</v>
      </c>
      <c r="N284" s="17">
        <f t="shared" si="143"/>
        <v>0</v>
      </c>
      <c r="O284" s="17">
        <f t="shared" si="129"/>
        <v>0</v>
      </c>
      <c r="P284" s="17">
        <f t="shared" si="144"/>
        <v>0</v>
      </c>
      <c r="Q284" s="17">
        <f t="shared" si="144"/>
        <v>0</v>
      </c>
    </row>
    <row r="285" spans="1:17" ht="16.5" thickTop="1" thickBot="1" x14ac:dyDescent="0.3">
      <c r="A285" s="5" t="s">
        <v>1</v>
      </c>
      <c r="B285" s="8" t="s">
        <v>17</v>
      </c>
      <c r="C285" s="14">
        <f t="shared" si="125"/>
        <v>0</v>
      </c>
      <c r="D285" s="14">
        <f t="shared" si="140"/>
        <v>0</v>
      </c>
      <c r="E285" s="14">
        <f t="shared" si="140"/>
        <v>0</v>
      </c>
      <c r="F285" s="14">
        <f t="shared" si="126"/>
        <v>181.22284999999999</v>
      </c>
      <c r="G285" s="14">
        <f t="shared" si="141"/>
        <v>181.22284999999999</v>
      </c>
      <c r="H285" s="14">
        <f t="shared" si="141"/>
        <v>0</v>
      </c>
      <c r="I285" s="17">
        <f t="shared" si="127"/>
        <v>181.18485999999999</v>
      </c>
      <c r="J285" s="17">
        <f t="shared" si="142"/>
        <v>181.18485999999999</v>
      </c>
      <c r="K285" s="17">
        <f t="shared" si="142"/>
        <v>0</v>
      </c>
      <c r="L285" s="17">
        <f t="shared" si="128"/>
        <v>0</v>
      </c>
      <c r="M285" s="17">
        <f t="shared" si="143"/>
        <v>0</v>
      </c>
      <c r="N285" s="17">
        <f t="shared" si="143"/>
        <v>0</v>
      </c>
      <c r="O285" s="17">
        <f t="shared" si="129"/>
        <v>0</v>
      </c>
      <c r="P285" s="17">
        <f t="shared" si="144"/>
        <v>0</v>
      </c>
      <c r="Q285" s="17">
        <f t="shared" si="144"/>
        <v>0</v>
      </c>
    </row>
    <row r="286" spans="1:17" ht="16.5" thickTop="1" thickBot="1" x14ac:dyDescent="0.3">
      <c r="A286" s="5" t="s">
        <v>1</v>
      </c>
      <c r="B286" s="9" t="s">
        <v>22</v>
      </c>
      <c r="C286" s="14">
        <f t="shared" si="125"/>
        <v>0</v>
      </c>
      <c r="D286" s="14">
        <v>0</v>
      </c>
      <c r="E286" s="14">
        <v>0</v>
      </c>
      <c r="F286" s="14">
        <f t="shared" si="126"/>
        <v>181.22284999999999</v>
      </c>
      <c r="G286" s="14">
        <v>181.22284999999999</v>
      </c>
      <c r="H286" s="14">
        <v>0</v>
      </c>
      <c r="I286" s="17">
        <f t="shared" si="127"/>
        <v>181.18485999999999</v>
      </c>
      <c r="J286" s="17">
        <v>181.18485999999999</v>
      </c>
      <c r="K286" s="17">
        <v>0</v>
      </c>
      <c r="L286" s="17">
        <f t="shared" si="128"/>
        <v>0</v>
      </c>
      <c r="M286" s="17">
        <v>0</v>
      </c>
      <c r="N286" s="17">
        <v>0</v>
      </c>
      <c r="O286" s="17">
        <f t="shared" si="129"/>
        <v>0</v>
      </c>
      <c r="P286" s="17">
        <v>0</v>
      </c>
      <c r="Q286" s="17">
        <v>0</v>
      </c>
    </row>
    <row r="287" spans="1:17" ht="46.5" thickTop="1" thickBot="1" x14ac:dyDescent="0.3">
      <c r="A287" s="5" t="s">
        <v>129</v>
      </c>
      <c r="B287" s="6" t="s">
        <v>130</v>
      </c>
      <c r="C287" s="13">
        <f t="shared" si="125"/>
        <v>0</v>
      </c>
      <c r="D287" s="13">
        <f>SUM(D288)</f>
        <v>0</v>
      </c>
      <c r="E287" s="13">
        <f>SUM(E288)</f>
        <v>0</v>
      </c>
      <c r="F287" s="13">
        <f t="shared" si="126"/>
        <v>0</v>
      </c>
      <c r="G287" s="13">
        <f>SUM(G288)</f>
        <v>0</v>
      </c>
      <c r="H287" s="13">
        <f>SUM(H288)</f>
        <v>0</v>
      </c>
      <c r="I287" s="16">
        <f t="shared" si="127"/>
        <v>0</v>
      </c>
      <c r="J287" s="16">
        <f>SUM(J288)</f>
        <v>0</v>
      </c>
      <c r="K287" s="16">
        <f>SUM(K288)</f>
        <v>0</v>
      </c>
      <c r="L287" s="16">
        <f t="shared" si="128"/>
        <v>48.036999999999999</v>
      </c>
      <c r="M287" s="16">
        <f>SUM(M288)</f>
        <v>48.036999999999999</v>
      </c>
      <c r="N287" s="16">
        <f>SUM(N288)</f>
        <v>0</v>
      </c>
      <c r="O287" s="16">
        <f t="shared" si="129"/>
        <v>35</v>
      </c>
      <c r="P287" s="16">
        <f>SUM(P288)</f>
        <v>35</v>
      </c>
      <c r="Q287" s="16">
        <f>SUM(Q288)</f>
        <v>0</v>
      </c>
    </row>
    <row r="288" spans="1:17" ht="16.5" thickTop="1" thickBot="1" x14ac:dyDescent="0.3">
      <c r="A288" s="5" t="s">
        <v>1</v>
      </c>
      <c r="B288" s="7" t="s">
        <v>13</v>
      </c>
      <c r="C288" s="14">
        <f t="shared" si="125"/>
        <v>0</v>
      </c>
      <c r="D288" s="14">
        <f>SUM(D289:D290)</f>
        <v>0</v>
      </c>
      <c r="E288" s="14">
        <f>SUM(E289:E290)</f>
        <v>0</v>
      </c>
      <c r="F288" s="14">
        <f t="shared" si="126"/>
        <v>0</v>
      </c>
      <c r="G288" s="14">
        <f>SUM(G289:G290)</f>
        <v>0</v>
      </c>
      <c r="H288" s="14">
        <f>SUM(H289:H290)</f>
        <v>0</v>
      </c>
      <c r="I288" s="17">
        <f t="shared" si="127"/>
        <v>0</v>
      </c>
      <c r="J288" s="17">
        <f>SUM(J289:J290)</f>
        <v>0</v>
      </c>
      <c r="K288" s="17">
        <f>SUM(K289:K290)</f>
        <v>0</v>
      </c>
      <c r="L288" s="17">
        <f t="shared" si="128"/>
        <v>48.036999999999999</v>
      </c>
      <c r="M288" s="17">
        <f>SUM(M289:M290)</f>
        <v>48.036999999999999</v>
      </c>
      <c r="N288" s="17">
        <f>SUM(N289:N290)</f>
        <v>0</v>
      </c>
      <c r="O288" s="17">
        <f t="shared" si="129"/>
        <v>35</v>
      </c>
      <c r="P288" s="17">
        <f>SUM(P289:P290)</f>
        <v>35</v>
      </c>
      <c r="Q288" s="17">
        <f>SUM(Q289:Q290)</f>
        <v>0</v>
      </c>
    </row>
    <row r="289" spans="1:17" ht="16.5" thickTop="1" thickBot="1" x14ac:dyDescent="0.3">
      <c r="A289" s="5" t="s">
        <v>1</v>
      </c>
      <c r="B289" s="8" t="s">
        <v>15</v>
      </c>
      <c r="C289" s="14">
        <f t="shared" si="125"/>
        <v>0</v>
      </c>
      <c r="D289" s="14">
        <v>0</v>
      </c>
      <c r="E289" s="14">
        <v>0</v>
      </c>
      <c r="F289" s="14">
        <f t="shared" si="126"/>
        <v>0</v>
      </c>
      <c r="G289" s="14">
        <v>0</v>
      </c>
      <c r="H289" s="14">
        <v>0</v>
      </c>
      <c r="I289" s="17">
        <f t="shared" si="127"/>
        <v>0</v>
      </c>
      <c r="J289" s="17">
        <v>0</v>
      </c>
      <c r="K289" s="17">
        <v>0</v>
      </c>
      <c r="L289" s="17">
        <f t="shared" si="128"/>
        <v>13.978999999999999</v>
      </c>
      <c r="M289" s="17">
        <v>13.978999999999999</v>
      </c>
      <c r="N289" s="17">
        <v>0</v>
      </c>
      <c r="O289" s="17">
        <f t="shared" si="129"/>
        <v>0</v>
      </c>
      <c r="P289" s="17">
        <v>0</v>
      </c>
      <c r="Q289" s="17">
        <v>0</v>
      </c>
    </row>
    <row r="290" spans="1:17" ht="16.5" thickTop="1" thickBot="1" x14ac:dyDescent="0.3">
      <c r="A290" s="5" t="s">
        <v>1</v>
      </c>
      <c r="B290" s="8" t="s">
        <v>23</v>
      </c>
      <c r="C290" s="14">
        <f t="shared" si="125"/>
        <v>0</v>
      </c>
      <c r="D290" s="14">
        <f t="shared" ref="D290:E293" si="145">SUM(D291)</f>
        <v>0</v>
      </c>
      <c r="E290" s="14">
        <f t="shared" si="145"/>
        <v>0</v>
      </c>
      <c r="F290" s="14">
        <f t="shared" si="126"/>
        <v>0</v>
      </c>
      <c r="G290" s="14">
        <f t="shared" ref="G290:H293" si="146">SUM(G291)</f>
        <v>0</v>
      </c>
      <c r="H290" s="14">
        <f t="shared" si="146"/>
        <v>0</v>
      </c>
      <c r="I290" s="17">
        <f t="shared" si="127"/>
        <v>0</v>
      </c>
      <c r="J290" s="17">
        <f t="shared" ref="J290:K293" si="147">SUM(J291)</f>
        <v>0</v>
      </c>
      <c r="K290" s="17">
        <f t="shared" si="147"/>
        <v>0</v>
      </c>
      <c r="L290" s="17">
        <f t="shared" si="128"/>
        <v>34.058</v>
      </c>
      <c r="M290" s="17">
        <f t="shared" ref="M290:N293" si="148">SUM(M291)</f>
        <v>34.058</v>
      </c>
      <c r="N290" s="17">
        <f t="shared" si="148"/>
        <v>0</v>
      </c>
      <c r="O290" s="17">
        <f t="shared" si="129"/>
        <v>35</v>
      </c>
      <c r="P290" s="17">
        <f t="shared" ref="P290:Q293" si="149">SUM(P291)</f>
        <v>35</v>
      </c>
      <c r="Q290" s="17">
        <f t="shared" si="149"/>
        <v>0</v>
      </c>
    </row>
    <row r="291" spans="1:17" ht="31.5" thickTop="1" thickBot="1" x14ac:dyDescent="0.3">
      <c r="A291" s="5" t="s">
        <v>1</v>
      </c>
      <c r="B291" s="9" t="s">
        <v>24</v>
      </c>
      <c r="C291" s="14">
        <f t="shared" si="125"/>
        <v>0</v>
      </c>
      <c r="D291" s="14">
        <f t="shared" si="145"/>
        <v>0</v>
      </c>
      <c r="E291" s="14">
        <f t="shared" si="145"/>
        <v>0</v>
      </c>
      <c r="F291" s="14">
        <f t="shared" si="126"/>
        <v>0</v>
      </c>
      <c r="G291" s="14">
        <f t="shared" si="146"/>
        <v>0</v>
      </c>
      <c r="H291" s="14">
        <f t="shared" si="146"/>
        <v>0</v>
      </c>
      <c r="I291" s="17">
        <f t="shared" si="127"/>
        <v>0</v>
      </c>
      <c r="J291" s="17">
        <f t="shared" si="147"/>
        <v>0</v>
      </c>
      <c r="K291" s="17">
        <f t="shared" si="147"/>
        <v>0</v>
      </c>
      <c r="L291" s="17">
        <f t="shared" si="128"/>
        <v>34.058</v>
      </c>
      <c r="M291" s="17">
        <f t="shared" si="148"/>
        <v>34.058</v>
      </c>
      <c r="N291" s="17">
        <f t="shared" si="148"/>
        <v>0</v>
      </c>
      <c r="O291" s="17">
        <f t="shared" si="129"/>
        <v>35</v>
      </c>
      <c r="P291" s="17">
        <f t="shared" si="149"/>
        <v>35</v>
      </c>
      <c r="Q291" s="17">
        <f t="shared" si="149"/>
        <v>0</v>
      </c>
    </row>
    <row r="292" spans="1:17" ht="16.5" thickTop="1" thickBot="1" x14ac:dyDescent="0.3">
      <c r="A292" s="5" t="s">
        <v>1</v>
      </c>
      <c r="B292" s="10" t="s">
        <v>25</v>
      </c>
      <c r="C292" s="14">
        <f t="shared" si="125"/>
        <v>0</v>
      </c>
      <c r="D292" s="14">
        <f t="shared" si="145"/>
        <v>0</v>
      </c>
      <c r="E292" s="14">
        <f t="shared" si="145"/>
        <v>0</v>
      </c>
      <c r="F292" s="14">
        <f t="shared" si="126"/>
        <v>0</v>
      </c>
      <c r="G292" s="14">
        <f t="shared" si="146"/>
        <v>0</v>
      </c>
      <c r="H292" s="14">
        <f t="shared" si="146"/>
        <v>0</v>
      </c>
      <c r="I292" s="17">
        <f t="shared" si="127"/>
        <v>0</v>
      </c>
      <c r="J292" s="17">
        <f t="shared" si="147"/>
        <v>0</v>
      </c>
      <c r="K292" s="17">
        <f t="shared" si="147"/>
        <v>0</v>
      </c>
      <c r="L292" s="17">
        <f t="shared" si="128"/>
        <v>34.058</v>
      </c>
      <c r="M292" s="17">
        <f t="shared" si="148"/>
        <v>34.058</v>
      </c>
      <c r="N292" s="17">
        <f t="shared" si="148"/>
        <v>0</v>
      </c>
      <c r="O292" s="17">
        <f t="shared" si="129"/>
        <v>35</v>
      </c>
      <c r="P292" s="17">
        <f t="shared" si="149"/>
        <v>35</v>
      </c>
      <c r="Q292" s="17">
        <f t="shared" si="149"/>
        <v>0</v>
      </c>
    </row>
    <row r="293" spans="1:17" ht="31.5" thickTop="1" thickBot="1" x14ac:dyDescent="0.3">
      <c r="A293" s="5" t="s">
        <v>1</v>
      </c>
      <c r="B293" s="11" t="s">
        <v>26</v>
      </c>
      <c r="C293" s="14">
        <f t="shared" si="125"/>
        <v>0</v>
      </c>
      <c r="D293" s="14">
        <f t="shared" si="145"/>
        <v>0</v>
      </c>
      <c r="E293" s="14">
        <f t="shared" si="145"/>
        <v>0</v>
      </c>
      <c r="F293" s="14">
        <f t="shared" si="126"/>
        <v>0</v>
      </c>
      <c r="G293" s="14">
        <f t="shared" si="146"/>
        <v>0</v>
      </c>
      <c r="H293" s="14">
        <f t="shared" si="146"/>
        <v>0</v>
      </c>
      <c r="I293" s="17">
        <f t="shared" si="127"/>
        <v>0</v>
      </c>
      <c r="J293" s="17">
        <f t="shared" si="147"/>
        <v>0</v>
      </c>
      <c r="K293" s="17">
        <f t="shared" si="147"/>
        <v>0</v>
      </c>
      <c r="L293" s="17">
        <f t="shared" si="128"/>
        <v>34.058</v>
      </c>
      <c r="M293" s="17">
        <f t="shared" si="148"/>
        <v>34.058</v>
      </c>
      <c r="N293" s="17">
        <f t="shared" si="148"/>
        <v>0</v>
      </c>
      <c r="O293" s="17">
        <f t="shared" si="129"/>
        <v>35</v>
      </c>
      <c r="P293" s="17">
        <f>P294</f>
        <v>35</v>
      </c>
      <c r="Q293" s="17">
        <f t="shared" si="149"/>
        <v>0</v>
      </c>
    </row>
    <row r="294" spans="1:17" ht="61.5" thickTop="1" thickBot="1" x14ac:dyDescent="0.3">
      <c r="A294" s="5" t="s">
        <v>1</v>
      </c>
      <c r="B294" s="12" t="s">
        <v>27</v>
      </c>
      <c r="C294" s="14">
        <f t="shared" si="125"/>
        <v>0</v>
      </c>
      <c r="D294" s="14">
        <v>0</v>
      </c>
      <c r="E294" s="14">
        <v>0</v>
      </c>
      <c r="F294" s="14">
        <f t="shared" si="126"/>
        <v>0</v>
      </c>
      <c r="G294" s="14">
        <v>0</v>
      </c>
      <c r="H294" s="14">
        <v>0</v>
      </c>
      <c r="I294" s="17">
        <f t="shared" si="127"/>
        <v>0</v>
      </c>
      <c r="J294" s="17">
        <v>0</v>
      </c>
      <c r="K294" s="17">
        <v>0</v>
      </c>
      <c r="L294" s="17">
        <f t="shared" si="128"/>
        <v>34.058</v>
      </c>
      <c r="M294" s="17">
        <v>34.058</v>
      </c>
      <c r="N294" s="17">
        <v>0</v>
      </c>
      <c r="O294" s="17">
        <f t="shared" si="129"/>
        <v>35</v>
      </c>
      <c r="P294" s="17">
        <v>35</v>
      </c>
      <c r="Q294" s="17">
        <v>0</v>
      </c>
    </row>
    <row r="295" spans="1:17" ht="31.5" thickTop="1" thickBot="1" x14ac:dyDescent="0.3">
      <c r="A295" s="5" t="s">
        <v>131</v>
      </c>
      <c r="B295" s="6" t="s">
        <v>126</v>
      </c>
      <c r="C295" s="13">
        <f t="shared" si="125"/>
        <v>0</v>
      </c>
      <c r="D295" s="13">
        <f>SUM(D296,D299)</f>
        <v>0</v>
      </c>
      <c r="E295" s="13">
        <f>SUM(E296,E299)</f>
        <v>0</v>
      </c>
      <c r="F295" s="13">
        <f t="shared" si="126"/>
        <v>301.63765000000001</v>
      </c>
      <c r="G295" s="13">
        <f>SUM(G296,G299)</f>
        <v>301.63765000000001</v>
      </c>
      <c r="H295" s="13">
        <f>SUM(H296,H299)</f>
        <v>0</v>
      </c>
      <c r="I295" s="16">
        <f t="shared" si="127"/>
        <v>296.68579999999997</v>
      </c>
      <c r="J295" s="16">
        <f>SUM(J296,J299)</f>
        <v>296.68579999999997</v>
      </c>
      <c r="K295" s="16">
        <f>SUM(K296,K299)</f>
        <v>0</v>
      </c>
      <c r="L295" s="16">
        <f t="shared" si="128"/>
        <v>392.7</v>
      </c>
      <c r="M295" s="16">
        <f>SUM(M296,M299)</f>
        <v>392.7</v>
      </c>
      <c r="N295" s="16">
        <f>SUM(N296,N299)</f>
        <v>0</v>
      </c>
      <c r="O295" s="16">
        <f t="shared" si="129"/>
        <v>446.7</v>
      </c>
      <c r="P295" s="16">
        <f>SUM(P296,P299)</f>
        <v>446.7</v>
      </c>
      <c r="Q295" s="16">
        <f>SUM(Q296,Q299)</f>
        <v>0</v>
      </c>
    </row>
    <row r="296" spans="1:17" ht="16.5" thickTop="1" thickBot="1" x14ac:dyDescent="0.3">
      <c r="A296" s="5" t="s">
        <v>1</v>
      </c>
      <c r="B296" s="7" t="s">
        <v>13</v>
      </c>
      <c r="C296" s="14">
        <f t="shared" si="125"/>
        <v>0</v>
      </c>
      <c r="D296" s="14">
        <f>SUM(D297)</f>
        <v>0</v>
      </c>
      <c r="E296" s="14">
        <f>SUM(E297)</f>
        <v>0</v>
      </c>
      <c r="F296" s="14">
        <f t="shared" si="126"/>
        <v>277.63765000000001</v>
      </c>
      <c r="G296" s="14">
        <f>SUM(G297)</f>
        <v>277.63765000000001</v>
      </c>
      <c r="H296" s="14">
        <f>SUM(H297)</f>
        <v>0</v>
      </c>
      <c r="I296" s="17">
        <f t="shared" si="127"/>
        <v>272.68579999999997</v>
      </c>
      <c r="J296" s="17">
        <f>SUM(J297)</f>
        <v>272.68579999999997</v>
      </c>
      <c r="K296" s="17">
        <f>SUM(K297)</f>
        <v>0</v>
      </c>
      <c r="L296" s="17">
        <f t="shared" si="128"/>
        <v>392.7</v>
      </c>
      <c r="M296" s="17">
        <f>SUM(M297)</f>
        <v>392.7</v>
      </c>
      <c r="N296" s="17">
        <f>SUM(N297)</f>
        <v>0</v>
      </c>
      <c r="O296" s="17">
        <f t="shared" si="129"/>
        <v>446.7</v>
      </c>
      <c r="P296" s="17">
        <f>SUM(P297)</f>
        <v>446.7</v>
      </c>
      <c r="Q296" s="17">
        <f>SUM(Q297)</f>
        <v>0</v>
      </c>
    </row>
    <row r="297" spans="1:17" ht="16.5" thickTop="1" thickBot="1" x14ac:dyDescent="0.3">
      <c r="A297" s="5" t="s">
        <v>1</v>
      </c>
      <c r="B297" s="8" t="s">
        <v>17</v>
      </c>
      <c r="C297" s="14">
        <f t="shared" si="125"/>
        <v>0</v>
      </c>
      <c r="D297" s="14">
        <f>SUM(D298)</f>
        <v>0</v>
      </c>
      <c r="E297" s="14">
        <f>SUM(E298)</f>
        <v>0</v>
      </c>
      <c r="F297" s="14">
        <f t="shared" si="126"/>
        <v>277.63765000000001</v>
      </c>
      <c r="G297" s="14">
        <f>SUM(G298)</f>
        <v>277.63765000000001</v>
      </c>
      <c r="H297" s="14">
        <f>SUM(H298)</f>
        <v>0</v>
      </c>
      <c r="I297" s="17">
        <f t="shared" si="127"/>
        <v>272.68579999999997</v>
      </c>
      <c r="J297" s="17">
        <f>SUM(J298)</f>
        <v>272.68579999999997</v>
      </c>
      <c r="K297" s="17">
        <f>SUM(K298)</f>
        <v>0</v>
      </c>
      <c r="L297" s="17">
        <f t="shared" si="128"/>
        <v>392.7</v>
      </c>
      <c r="M297" s="17">
        <f>SUM(M298)</f>
        <v>392.7</v>
      </c>
      <c r="N297" s="17">
        <f>SUM(N298)</f>
        <v>0</v>
      </c>
      <c r="O297" s="17">
        <f t="shared" si="129"/>
        <v>446.7</v>
      </c>
      <c r="P297" s="17">
        <f>SUM(P298)</f>
        <v>446.7</v>
      </c>
      <c r="Q297" s="17">
        <f>SUM(Q298)</f>
        <v>0</v>
      </c>
    </row>
    <row r="298" spans="1:17" ht="16.5" thickTop="1" thickBot="1" x14ac:dyDescent="0.3">
      <c r="A298" s="5" t="s">
        <v>1</v>
      </c>
      <c r="B298" s="9" t="s">
        <v>22</v>
      </c>
      <c r="C298" s="14">
        <f t="shared" si="125"/>
        <v>0</v>
      </c>
      <c r="D298" s="14">
        <v>0</v>
      </c>
      <c r="E298" s="14">
        <v>0</v>
      </c>
      <c r="F298" s="14">
        <f t="shared" si="126"/>
        <v>277.63765000000001</v>
      </c>
      <c r="G298" s="14">
        <v>277.63765000000001</v>
      </c>
      <c r="H298" s="14">
        <v>0</v>
      </c>
      <c r="I298" s="17">
        <f t="shared" si="127"/>
        <v>272.68579999999997</v>
      </c>
      <c r="J298" s="17">
        <v>272.68579999999997</v>
      </c>
      <c r="K298" s="17">
        <v>0</v>
      </c>
      <c r="L298" s="17">
        <f t="shared" si="128"/>
        <v>392.7</v>
      </c>
      <c r="M298" s="17">
        <v>392.7</v>
      </c>
      <c r="N298" s="17">
        <v>0</v>
      </c>
      <c r="O298" s="17">
        <f t="shared" si="129"/>
        <v>446.7</v>
      </c>
      <c r="P298" s="17">
        <v>446.7</v>
      </c>
      <c r="Q298" s="17">
        <v>0</v>
      </c>
    </row>
    <row r="299" spans="1:17" ht="16.5" thickTop="1" thickBot="1" x14ac:dyDescent="0.3">
      <c r="A299" s="5" t="s">
        <v>1</v>
      </c>
      <c r="B299" s="7" t="s">
        <v>35</v>
      </c>
      <c r="C299" s="14">
        <f t="shared" si="125"/>
        <v>0</v>
      </c>
      <c r="D299" s="14">
        <v>0</v>
      </c>
      <c r="E299" s="14">
        <v>0</v>
      </c>
      <c r="F299" s="14">
        <f t="shared" si="126"/>
        <v>24</v>
      </c>
      <c r="G299" s="14">
        <v>24</v>
      </c>
      <c r="H299" s="14">
        <v>0</v>
      </c>
      <c r="I299" s="17">
        <f t="shared" si="127"/>
        <v>24</v>
      </c>
      <c r="J299" s="17">
        <v>24</v>
      </c>
      <c r="K299" s="17">
        <v>0</v>
      </c>
      <c r="L299" s="17">
        <f t="shared" si="128"/>
        <v>0</v>
      </c>
      <c r="M299" s="17">
        <v>0</v>
      </c>
      <c r="N299" s="17">
        <v>0</v>
      </c>
      <c r="O299" s="17">
        <f t="shared" si="129"/>
        <v>0</v>
      </c>
      <c r="P299" s="17">
        <v>0</v>
      </c>
      <c r="Q299" s="17">
        <v>0</v>
      </c>
    </row>
    <row r="300" spans="1:17" ht="27" thickTop="1" thickBot="1" x14ac:dyDescent="0.3">
      <c r="A300" s="5" t="s">
        <v>132</v>
      </c>
      <c r="B300" s="6" t="s">
        <v>133</v>
      </c>
      <c r="C300" s="13">
        <f t="shared" si="125"/>
        <v>0</v>
      </c>
      <c r="D300" s="13">
        <f>SUM(D301,D304)</f>
        <v>0</v>
      </c>
      <c r="E300" s="13">
        <f>SUM(E301,E304)</f>
        <v>0</v>
      </c>
      <c r="F300" s="13">
        <f t="shared" si="126"/>
        <v>275.87950000000001</v>
      </c>
      <c r="G300" s="13">
        <f>SUM(G301,G304)</f>
        <v>275.87950000000001</v>
      </c>
      <c r="H300" s="13">
        <f>SUM(H301,H304)</f>
        <v>0</v>
      </c>
      <c r="I300" s="16">
        <f t="shared" si="127"/>
        <v>248.80707999999998</v>
      </c>
      <c r="J300" s="16">
        <f>SUM(J301,J304)</f>
        <v>248.80707999999998</v>
      </c>
      <c r="K300" s="16">
        <f>SUM(K301,K304)</f>
        <v>0</v>
      </c>
      <c r="L300" s="16">
        <f t="shared" si="128"/>
        <v>651.71500000000003</v>
      </c>
      <c r="M300" s="16">
        <f>SUM(M301,M304)</f>
        <v>651.71500000000003</v>
      </c>
      <c r="N300" s="16">
        <f>SUM(N301,N304)</f>
        <v>0</v>
      </c>
      <c r="O300" s="16">
        <f t="shared" si="129"/>
        <v>669.3</v>
      </c>
      <c r="P300" s="16">
        <f>SUM(P301,P304)</f>
        <v>669.3</v>
      </c>
      <c r="Q300" s="16">
        <f>SUM(Q301,Q304)</f>
        <v>0</v>
      </c>
    </row>
    <row r="301" spans="1:17" ht="16.5" thickTop="1" thickBot="1" x14ac:dyDescent="0.3">
      <c r="A301" s="5" t="s">
        <v>1</v>
      </c>
      <c r="B301" s="7" t="s">
        <v>13</v>
      </c>
      <c r="C301" s="14">
        <f t="shared" si="125"/>
        <v>0</v>
      </c>
      <c r="D301" s="14">
        <f>SUM(D302)</f>
        <v>0</v>
      </c>
      <c r="E301" s="14">
        <f>SUM(E302)</f>
        <v>0</v>
      </c>
      <c r="F301" s="14">
        <f t="shared" si="126"/>
        <v>267.12950000000001</v>
      </c>
      <c r="G301" s="14">
        <f>SUM(G302)</f>
        <v>267.12950000000001</v>
      </c>
      <c r="H301" s="14">
        <f>SUM(H302)</f>
        <v>0</v>
      </c>
      <c r="I301" s="17">
        <f t="shared" si="127"/>
        <v>242.91108</v>
      </c>
      <c r="J301" s="17">
        <f>SUM(J302)</f>
        <v>242.91108</v>
      </c>
      <c r="K301" s="17">
        <f>SUM(K302)</f>
        <v>0</v>
      </c>
      <c r="L301" s="17">
        <f t="shared" si="128"/>
        <v>647.71500000000003</v>
      </c>
      <c r="M301" s="17">
        <f>SUM(M302)</f>
        <v>647.71500000000003</v>
      </c>
      <c r="N301" s="17">
        <f>SUM(N302)</f>
        <v>0</v>
      </c>
      <c r="O301" s="17">
        <f t="shared" si="129"/>
        <v>669.3</v>
      </c>
      <c r="P301" s="17">
        <f>SUM(P302)</f>
        <v>669.3</v>
      </c>
      <c r="Q301" s="17">
        <f>SUM(Q302)</f>
        <v>0</v>
      </c>
    </row>
    <row r="302" spans="1:17" ht="16.5" thickTop="1" thickBot="1" x14ac:dyDescent="0.3">
      <c r="A302" s="5" t="s">
        <v>1</v>
      </c>
      <c r="B302" s="8" t="s">
        <v>17</v>
      </c>
      <c r="C302" s="14">
        <f t="shared" si="125"/>
        <v>0</v>
      </c>
      <c r="D302" s="14">
        <f>SUM(D303)</f>
        <v>0</v>
      </c>
      <c r="E302" s="14">
        <f>SUM(E303)</f>
        <v>0</v>
      </c>
      <c r="F302" s="14">
        <f t="shared" si="126"/>
        <v>267.12950000000001</v>
      </c>
      <c r="G302" s="14">
        <f>SUM(G303)</f>
        <v>267.12950000000001</v>
      </c>
      <c r="H302" s="14">
        <f>SUM(H303)</f>
        <v>0</v>
      </c>
      <c r="I302" s="17">
        <f t="shared" si="127"/>
        <v>242.91108</v>
      </c>
      <c r="J302" s="17">
        <f>SUM(J303)</f>
        <v>242.91108</v>
      </c>
      <c r="K302" s="17">
        <f>SUM(K303)</f>
        <v>0</v>
      </c>
      <c r="L302" s="17">
        <f t="shared" si="128"/>
        <v>647.71500000000003</v>
      </c>
      <c r="M302" s="17">
        <f>SUM(M303)</f>
        <v>647.71500000000003</v>
      </c>
      <c r="N302" s="17">
        <f>SUM(N303)</f>
        <v>0</v>
      </c>
      <c r="O302" s="17">
        <f t="shared" si="129"/>
        <v>669.3</v>
      </c>
      <c r="P302" s="17">
        <f>SUM(P303)</f>
        <v>669.3</v>
      </c>
      <c r="Q302" s="17">
        <f>SUM(Q303)</f>
        <v>0</v>
      </c>
    </row>
    <row r="303" spans="1:17" ht="16.5" thickTop="1" thickBot="1" x14ac:dyDescent="0.3">
      <c r="A303" s="5" t="s">
        <v>1</v>
      </c>
      <c r="B303" s="9" t="s">
        <v>22</v>
      </c>
      <c r="C303" s="14">
        <f t="shared" si="125"/>
        <v>0</v>
      </c>
      <c r="D303" s="14">
        <v>0</v>
      </c>
      <c r="E303" s="14">
        <v>0</v>
      </c>
      <c r="F303" s="14">
        <f t="shared" si="126"/>
        <v>267.12950000000001</v>
      </c>
      <c r="G303" s="14">
        <v>267.12950000000001</v>
      </c>
      <c r="H303" s="14">
        <v>0</v>
      </c>
      <c r="I303" s="17">
        <f t="shared" si="127"/>
        <v>242.91108</v>
      </c>
      <c r="J303" s="17">
        <v>242.91108</v>
      </c>
      <c r="K303" s="17">
        <v>0</v>
      </c>
      <c r="L303" s="17">
        <f t="shared" si="128"/>
        <v>647.71500000000003</v>
      </c>
      <c r="M303" s="17">
        <v>647.71500000000003</v>
      </c>
      <c r="N303" s="17">
        <v>0</v>
      </c>
      <c r="O303" s="17">
        <f t="shared" si="129"/>
        <v>669.3</v>
      </c>
      <c r="P303" s="17">
        <v>669.3</v>
      </c>
      <c r="Q303" s="17">
        <v>0</v>
      </c>
    </row>
    <row r="304" spans="1:17" ht="16.5" thickTop="1" thickBot="1" x14ac:dyDescent="0.3">
      <c r="A304" s="5" t="s">
        <v>1</v>
      </c>
      <c r="B304" s="7" t="s">
        <v>35</v>
      </c>
      <c r="C304" s="14">
        <f t="shared" si="125"/>
        <v>0</v>
      </c>
      <c r="D304" s="14">
        <v>0</v>
      </c>
      <c r="E304" s="14">
        <v>0</v>
      </c>
      <c r="F304" s="14">
        <f t="shared" si="126"/>
        <v>8.75</v>
      </c>
      <c r="G304" s="14">
        <v>8.75</v>
      </c>
      <c r="H304" s="14">
        <v>0</v>
      </c>
      <c r="I304" s="17">
        <f t="shared" si="127"/>
        <v>5.8959999999999999</v>
      </c>
      <c r="J304" s="17">
        <v>5.8959999999999999</v>
      </c>
      <c r="K304" s="17">
        <v>0</v>
      </c>
      <c r="L304" s="17">
        <f t="shared" si="128"/>
        <v>4</v>
      </c>
      <c r="M304" s="17">
        <v>4</v>
      </c>
      <c r="N304" s="17">
        <v>0</v>
      </c>
      <c r="O304" s="17">
        <f t="shared" si="129"/>
        <v>0</v>
      </c>
      <c r="P304" s="17">
        <v>0</v>
      </c>
      <c r="Q304" s="17">
        <v>0</v>
      </c>
    </row>
    <row r="305" spans="1:17" ht="31.5" thickTop="1" thickBot="1" x14ac:dyDescent="0.3">
      <c r="A305" s="5" t="s">
        <v>134</v>
      </c>
      <c r="B305" s="6" t="s">
        <v>135</v>
      </c>
      <c r="C305" s="13">
        <f t="shared" si="125"/>
        <v>0</v>
      </c>
      <c r="D305" s="13">
        <f t="shared" ref="D305:E309" si="150">SUM(D310,D315)</f>
        <v>0</v>
      </c>
      <c r="E305" s="13">
        <f t="shared" si="150"/>
        <v>0</v>
      </c>
      <c r="F305" s="13">
        <f t="shared" si="126"/>
        <v>89.406049999999993</v>
      </c>
      <c r="G305" s="13">
        <f t="shared" ref="G305:H309" si="151">SUM(G310,G315)</f>
        <v>89.406049999999993</v>
      </c>
      <c r="H305" s="13">
        <f t="shared" si="151"/>
        <v>0</v>
      </c>
      <c r="I305" s="16">
        <f t="shared" si="127"/>
        <v>84.93526</v>
      </c>
      <c r="J305" s="16">
        <f t="shared" ref="J305:K309" si="152">SUM(J310,J315)</f>
        <v>84.93526</v>
      </c>
      <c r="K305" s="16">
        <f t="shared" si="152"/>
        <v>0</v>
      </c>
      <c r="L305" s="16">
        <f t="shared" si="128"/>
        <v>109.9</v>
      </c>
      <c r="M305" s="16">
        <f t="shared" ref="M305:N309" si="153">SUM(M310,M315)</f>
        <v>109.9</v>
      </c>
      <c r="N305" s="16">
        <f t="shared" si="153"/>
        <v>0</v>
      </c>
      <c r="O305" s="16">
        <f t="shared" si="129"/>
        <v>129.6</v>
      </c>
      <c r="P305" s="16">
        <f t="shared" ref="P305:Q309" si="154">SUM(P310,P315)</f>
        <v>129.6</v>
      </c>
      <c r="Q305" s="16">
        <f t="shared" si="154"/>
        <v>0</v>
      </c>
    </row>
    <row r="306" spans="1:17" ht="16.5" thickTop="1" thickBot="1" x14ac:dyDescent="0.3">
      <c r="A306" s="5" t="s">
        <v>1</v>
      </c>
      <c r="B306" s="7" t="s">
        <v>13</v>
      </c>
      <c r="C306" s="14">
        <f t="shared" si="125"/>
        <v>0</v>
      </c>
      <c r="D306" s="14">
        <f t="shared" si="150"/>
        <v>0</v>
      </c>
      <c r="E306" s="14">
        <f t="shared" si="150"/>
        <v>0</v>
      </c>
      <c r="F306" s="14">
        <f t="shared" si="126"/>
        <v>87.020049999999998</v>
      </c>
      <c r="G306" s="14">
        <f t="shared" si="151"/>
        <v>87.020049999999998</v>
      </c>
      <c r="H306" s="14">
        <f t="shared" si="151"/>
        <v>0</v>
      </c>
      <c r="I306" s="17">
        <f t="shared" si="127"/>
        <v>84.049300000000002</v>
      </c>
      <c r="J306" s="17">
        <f t="shared" si="152"/>
        <v>84.049300000000002</v>
      </c>
      <c r="K306" s="17">
        <f t="shared" si="152"/>
        <v>0</v>
      </c>
      <c r="L306" s="17">
        <f t="shared" si="128"/>
        <v>107.9</v>
      </c>
      <c r="M306" s="17">
        <f t="shared" si="153"/>
        <v>107.9</v>
      </c>
      <c r="N306" s="17">
        <f t="shared" si="153"/>
        <v>0</v>
      </c>
      <c r="O306" s="17">
        <f t="shared" si="129"/>
        <v>129.6</v>
      </c>
      <c r="P306" s="17">
        <f t="shared" si="154"/>
        <v>129.6</v>
      </c>
      <c r="Q306" s="17">
        <f t="shared" si="154"/>
        <v>0</v>
      </c>
    </row>
    <row r="307" spans="1:17" ht="16.5" thickTop="1" thickBot="1" x14ac:dyDescent="0.3">
      <c r="A307" s="5" t="s">
        <v>1</v>
      </c>
      <c r="B307" s="8" t="s">
        <v>17</v>
      </c>
      <c r="C307" s="14">
        <f t="shared" si="125"/>
        <v>0</v>
      </c>
      <c r="D307" s="14">
        <f t="shared" si="150"/>
        <v>0</v>
      </c>
      <c r="E307" s="14">
        <f t="shared" si="150"/>
        <v>0</v>
      </c>
      <c r="F307" s="14">
        <f t="shared" si="126"/>
        <v>87.020049999999998</v>
      </c>
      <c r="G307" s="14">
        <f t="shared" si="151"/>
        <v>87.020049999999998</v>
      </c>
      <c r="H307" s="14">
        <f t="shared" si="151"/>
        <v>0</v>
      </c>
      <c r="I307" s="17">
        <f t="shared" si="127"/>
        <v>84.049300000000002</v>
      </c>
      <c r="J307" s="17">
        <f t="shared" si="152"/>
        <v>84.049300000000002</v>
      </c>
      <c r="K307" s="17">
        <f t="shared" si="152"/>
        <v>0</v>
      </c>
      <c r="L307" s="17">
        <f t="shared" si="128"/>
        <v>107.9</v>
      </c>
      <c r="M307" s="17">
        <f t="shared" si="153"/>
        <v>107.9</v>
      </c>
      <c r="N307" s="17">
        <f t="shared" si="153"/>
        <v>0</v>
      </c>
      <c r="O307" s="17">
        <f t="shared" si="129"/>
        <v>129.6</v>
      </c>
      <c r="P307" s="17">
        <f t="shared" si="154"/>
        <v>129.6</v>
      </c>
      <c r="Q307" s="17">
        <f t="shared" si="154"/>
        <v>0</v>
      </c>
    </row>
    <row r="308" spans="1:17" ht="16.5" thickTop="1" thickBot="1" x14ac:dyDescent="0.3">
      <c r="A308" s="5" t="s">
        <v>1</v>
      </c>
      <c r="B308" s="9" t="s">
        <v>22</v>
      </c>
      <c r="C308" s="14">
        <f t="shared" si="125"/>
        <v>0</v>
      </c>
      <c r="D308" s="14">
        <f t="shared" si="150"/>
        <v>0</v>
      </c>
      <c r="E308" s="14">
        <f t="shared" si="150"/>
        <v>0</v>
      </c>
      <c r="F308" s="14">
        <f t="shared" si="126"/>
        <v>87.020049999999998</v>
      </c>
      <c r="G308" s="14">
        <f t="shared" si="151"/>
        <v>87.020049999999998</v>
      </c>
      <c r="H308" s="14">
        <f t="shared" si="151"/>
        <v>0</v>
      </c>
      <c r="I308" s="17">
        <f t="shared" si="127"/>
        <v>84.049300000000002</v>
      </c>
      <c r="J308" s="17">
        <f t="shared" si="152"/>
        <v>84.049300000000002</v>
      </c>
      <c r="K308" s="17">
        <f t="shared" si="152"/>
        <v>0</v>
      </c>
      <c r="L308" s="17">
        <f t="shared" si="128"/>
        <v>107.9</v>
      </c>
      <c r="M308" s="17">
        <f t="shared" si="153"/>
        <v>107.9</v>
      </c>
      <c r="N308" s="17">
        <f t="shared" si="153"/>
        <v>0</v>
      </c>
      <c r="O308" s="17">
        <f t="shared" si="129"/>
        <v>129.6</v>
      </c>
      <c r="P308" s="17">
        <f t="shared" si="154"/>
        <v>129.6</v>
      </c>
      <c r="Q308" s="17">
        <f t="shared" si="154"/>
        <v>0</v>
      </c>
    </row>
    <row r="309" spans="1:17" ht="16.5" thickTop="1" thickBot="1" x14ac:dyDescent="0.3">
      <c r="A309" s="5" t="s">
        <v>1</v>
      </c>
      <c r="B309" s="7" t="s">
        <v>35</v>
      </c>
      <c r="C309" s="14">
        <f t="shared" si="125"/>
        <v>0</v>
      </c>
      <c r="D309" s="14">
        <f t="shared" si="150"/>
        <v>0</v>
      </c>
      <c r="E309" s="14">
        <f t="shared" si="150"/>
        <v>0</v>
      </c>
      <c r="F309" s="14">
        <f t="shared" si="126"/>
        <v>2.3860000000000001</v>
      </c>
      <c r="G309" s="14">
        <f t="shared" si="151"/>
        <v>2.3860000000000001</v>
      </c>
      <c r="H309" s="14">
        <f t="shared" si="151"/>
        <v>0</v>
      </c>
      <c r="I309" s="17">
        <f t="shared" si="127"/>
        <v>0.88595999999999997</v>
      </c>
      <c r="J309" s="17">
        <f t="shared" si="152"/>
        <v>0.88595999999999997</v>
      </c>
      <c r="K309" s="17">
        <f t="shared" si="152"/>
        <v>0</v>
      </c>
      <c r="L309" s="17">
        <f t="shared" si="128"/>
        <v>2</v>
      </c>
      <c r="M309" s="17">
        <f t="shared" si="153"/>
        <v>2</v>
      </c>
      <c r="N309" s="17">
        <f t="shared" si="153"/>
        <v>0</v>
      </c>
      <c r="O309" s="17">
        <f t="shared" si="129"/>
        <v>0</v>
      </c>
      <c r="P309" s="17">
        <f t="shared" si="154"/>
        <v>0</v>
      </c>
      <c r="Q309" s="17">
        <f t="shared" si="154"/>
        <v>0</v>
      </c>
    </row>
    <row r="310" spans="1:17" ht="46.5" thickTop="1" thickBot="1" x14ac:dyDescent="0.3">
      <c r="A310" s="5" t="s">
        <v>136</v>
      </c>
      <c r="B310" s="6" t="s">
        <v>137</v>
      </c>
      <c r="C310" s="13">
        <f t="shared" si="125"/>
        <v>0</v>
      </c>
      <c r="D310" s="13">
        <f>SUM(D311,D314)</f>
        <v>0</v>
      </c>
      <c r="E310" s="13">
        <f>SUM(E311,E314)</f>
        <v>0</v>
      </c>
      <c r="F310" s="13">
        <f t="shared" si="126"/>
        <v>28.864049999999999</v>
      </c>
      <c r="G310" s="13">
        <f>SUM(G311,G314)</f>
        <v>28.864049999999999</v>
      </c>
      <c r="H310" s="13">
        <f>SUM(H311,H314)</f>
        <v>0</v>
      </c>
      <c r="I310" s="16">
        <f t="shared" si="127"/>
        <v>28.86401</v>
      </c>
      <c r="J310" s="16">
        <f>SUM(J311,J314)</f>
        <v>28.86401</v>
      </c>
      <c r="K310" s="16">
        <f>SUM(K311,K314)</f>
        <v>0</v>
      </c>
      <c r="L310" s="16">
        <f t="shared" si="128"/>
        <v>0</v>
      </c>
      <c r="M310" s="16">
        <f>SUM(M311,M314)</f>
        <v>0</v>
      </c>
      <c r="N310" s="16">
        <f>SUM(N311,N314)</f>
        <v>0</v>
      </c>
      <c r="O310" s="16">
        <f t="shared" si="129"/>
        <v>0</v>
      </c>
      <c r="P310" s="16">
        <f>SUM(P311,P314)</f>
        <v>0</v>
      </c>
      <c r="Q310" s="16">
        <f>SUM(Q311,Q314)</f>
        <v>0</v>
      </c>
    </row>
    <row r="311" spans="1:17" ht="16.5" thickTop="1" thickBot="1" x14ac:dyDescent="0.3">
      <c r="A311" s="5" t="s">
        <v>1</v>
      </c>
      <c r="B311" s="7" t="s">
        <v>13</v>
      </c>
      <c r="C311" s="14">
        <f t="shared" si="125"/>
        <v>0</v>
      </c>
      <c r="D311" s="14">
        <f>SUM(D312)</f>
        <v>0</v>
      </c>
      <c r="E311" s="14">
        <f>SUM(E312)</f>
        <v>0</v>
      </c>
      <c r="F311" s="14">
        <f t="shared" si="126"/>
        <v>27.97805</v>
      </c>
      <c r="G311" s="14">
        <f>SUM(G312)</f>
        <v>27.97805</v>
      </c>
      <c r="H311" s="14">
        <f>SUM(H312)</f>
        <v>0</v>
      </c>
      <c r="I311" s="17">
        <f t="shared" si="127"/>
        <v>27.97805</v>
      </c>
      <c r="J311" s="17">
        <f>SUM(J312)</f>
        <v>27.97805</v>
      </c>
      <c r="K311" s="17">
        <f>SUM(K312)</f>
        <v>0</v>
      </c>
      <c r="L311" s="17">
        <f t="shared" si="128"/>
        <v>0</v>
      </c>
      <c r="M311" s="17">
        <f>SUM(M312)</f>
        <v>0</v>
      </c>
      <c r="N311" s="17">
        <f>SUM(N312)</f>
        <v>0</v>
      </c>
      <c r="O311" s="17">
        <f t="shared" si="129"/>
        <v>0</v>
      </c>
      <c r="P311" s="17">
        <f>SUM(P312)</f>
        <v>0</v>
      </c>
      <c r="Q311" s="17">
        <f>SUM(Q312)</f>
        <v>0</v>
      </c>
    </row>
    <row r="312" spans="1:17" ht="16.5" thickTop="1" thickBot="1" x14ac:dyDescent="0.3">
      <c r="A312" s="5" t="s">
        <v>1</v>
      </c>
      <c r="B312" s="8" t="s">
        <v>17</v>
      </c>
      <c r="C312" s="14">
        <f t="shared" si="125"/>
        <v>0</v>
      </c>
      <c r="D312" s="14">
        <f>SUM(D313)</f>
        <v>0</v>
      </c>
      <c r="E312" s="14">
        <f>SUM(E313)</f>
        <v>0</v>
      </c>
      <c r="F312" s="14">
        <f t="shared" si="126"/>
        <v>27.97805</v>
      </c>
      <c r="G312" s="14">
        <f>SUM(G313)</f>
        <v>27.97805</v>
      </c>
      <c r="H312" s="14">
        <f>SUM(H313)</f>
        <v>0</v>
      </c>
      <c r="I312" s="17">
        <f t="shared" si="127"/>
        <v>27.97805</v>
      </c>
      <c r="J312" s="17">
        <f>SUM(J313)</f>
        <v>27.97805</v>
      </c>
      <c r="K312" s="17">
        <f>SUM(K313)</f>
        <v>0</v>
      </c>
      <c r="L312" s="17">
        <f t="shared" si="128"/>
        <v>0</v>
      </c>
      <c r="M312" s="17">
        <f>SUM(M313)</f>
        <v>0</v>
      </c>
      <c r="N312" s="17">
        <f>SUM(N313)</f>
        <v>0</v>
      </c>
      <c r="O312" s="17">
        <f t="shared" si="129"/>
        <v>0</v>
      </c>
      <c r="P312" s="17">
        <f>SUM(P313)</f>
        <v>0</v>
      </c>
      <c r="Q312" s="17">
        <f>SUM(Q313)</f>
        <v>0</v>
      </c>
    </row>
    <row r="313" spans="1:17" ht="16.5" thickTop="1" thickBot="1" x14ac:dyDescent="0.3">
      <c r="A313" s="5" t="s">
        <v>1</v>
      </c>
      <c r="B313" s="9" t="s">
        <v>22</v>
      </c>
      <c r="C313" s="14">
        <f t="shared" si="125"/>
        <v>0</v>
      </c>
      <c r="D313" s="14">
        <v>0</v>
      </c>
      <c r="E313" s="14">
        <v>0</v>
      </c>
      <c r="F313" s="14">
        <f t="shared" si="126"/>
        <v>27.97805</v>
      </c>
      <c r="G313" s="14">
        <v>27.97805</v>
      </c>
      <c r="H313" s="14">
        <v>0</v>
      </c>
      <c r="I313" s="17">
        <f t="shared" si="127"/>
        <v>27.97805</v>
      </c>
      <c r="J313" s="17">
        <v>27.97805</v>
      </c>
      <c r="K313" s="17">
        <v>0</v>
      </c>
      <c r="L313" s="17">
        <f t="shared" si="128"/>
        <v>0</v>
      </c>
      <c r="M313" s="17">
        <v>0</v>
      </c>
      <c r="N313" s="17">
        <v>0</v>
      </c>
      <c r="O313" s="17">
        <f t="shared" si="129"/>
        <v>0</v>
      </c>
      <c r="P313" s="17">
        <v>0</v>
      </c>
      <c r="Q313" s="17">
        <v>0</v>
      </c>
    </row>
    <row r="314" spans="1:17" ht="16.5" thickTop="1" thickBot="1" x14ac:dyDescent="0.3">
      <c r="A314" s="5" t="s">
        <v>1</v>
      </c>
      <c r="B314" s="7" t="s">
        <v>35</v>
      </c>
      <c r="C314" s="14">
        <f t="shared" si="125"/>
        <v>0</v>
      </c>
      <c r="D314" s="14">
        <v>0</v>
      </c>
      <c r="E314" s="14">
        <v>0</v>
      </c>
      <c r="F314" s="14">
        <f t="shared" si="126"/>
        <v>0.88600000000000001</v>
      </c>
      <c r="G314" s="14">
        <v>0.88600000000000001</v>
      </c>
      <c r="H314" s="14">
        <v>0</v>
      </c>
      <c r="I314" s="17">
        <f t="shared" si="127"/>
        <v>0.88595999999999997</v>
      </c>
      <c r="J314" s="17">
        <v>0.88595999999999997</v>
      </c>
      <c r="K314" s="17">
        <v>0</v>
      </c>
      <c r="L314" s="17">
        <f t="shared" si="128"/>
        <v>0</v>
      </c>
      <c r="M314" s="17">
        <v>0</v>
      </c>
      <c r="N314" s="17">
        <v>0</v>
      </c>
      <c r="O314" s="17">
        <f t="shared" si="129"/>
        <v>0</v>
      </c>
      <c r="P314" s="17">
        <v>0</v>
      </c>
      <c r="Q314" s="17">
        <v>0</v>
      </c>
    </row>
    <row r="315" spans="1:17" ht="31.5" thickTop="1" thickBot="1" x14ac:dyDescent="0.3">
      <c r="A315" s="5" t="s">
        <v>138</v>
      </c>
      <c r="B315" s="6" t="s">
        <v>139</v>
      </c>
      <c r="C315" s="13">
        <f t="shared" si="125"/>
        <v>0</v>
      </c>
      <c r="D315" s="13">
        <f>SUM(D316,D319)</f>
        <v>0</v>
      </c>
      <c r="E315" s="13">
        <f>SUM(E316,E319)</f>
        <v>0</v>
      </c>
      <c r="F315" s="13">
        <f t="shared" si="126"/>
        <v>60.542000000000002</v>
      </c>
      <c r="G315" s="13">
        <f>SUM(G316,G319)</f>
        <v>60.542000000000002</v>
      </c>
      <c r="H315" s="13">
        <f>SUM(H316,H319)</f>
        <v>0</v>
      </c>
      <c r="I315" s="16">
        <f t="shared" si="127"/>
        <v>56.071249999999999</v>
      </c>
      <c r="J315" s="16">
        <f>SUM(J316,J319)</f>
        <v>56.071249999999999</v>
      </c>
      <c r="K315" s="16">
        <f>SUM(K316,K319)</f>
        <v>0</v>
      </c>
      <c r="L315" s="16">
        <f t="shared" si="128"/>
        <v>109.9</v>
      </c>
      <c r="M315" s="16">
        <f>SUM(M316,M319)</f>
        <v>109.9</v>
      </c>
      <c r="N315" s="16">
        <f>SUM(N316,N319)</f>
        <v>0</v>
      </c>
      <c r="O315" s="16">
        <f t="shared" si="129"/>
        <v>129.6</v>
      </c>
      <c r="P315" s="16">
        <f>SUM(P316,P319)</f>
        <v>129.6</v>
      </c>
      <c r="Q315" s="16">
        <f>SUM(Q316,Q319)</f>
        <v>0</v>
      </c>
    </row>
    <row r="316" spans="1:17" ht="16.5" thickTop="1" thickBot="1" x14ac:dyDescent="0.3">
      <c r="A316" s="5" t="s">
        <v>1</v>
      </c>
      <c r="B316" s="7" t="s">
        <v>13</v>
      </c>
      <c r="C316" s="14">
        <f t="shared" si="125"/>
        <v>0</v>
      </c>
      <c r="D316" s="14">
        <f>SUM(D317)</f>
        <v>0</v>
      </c>
      <c r="E316" s="14">
        <f>SUM(E317)</f>
        <v>0</v>
      </c>
      <c r="F316" s="14">
        <f t="shared" si="126"/>
        <v>59.042000000000002</v>
      </c>
      <c r="G316" s="14">
        <f>SUM(G317)</f>
        <v>59.042000000000002</v>
      </c>
      <c r="H316" s="14">
        <f>SUM(H317)</f>
        <v>0</v>
      </c>
      <c r="I316" s="17">
        <f t="shared" si="127"/>
        <v>56.071249999999999</v>
      </c>
      <c r="J316" s="17">
        <f>SUM(J317)</f>
        <v>56.071249999999999</v>
      </c>
      <c r="K316" s="17">
        <f>SUM(K317)</f>
        <v>0</v>
      </c>
      <c r="L316" s="17">
        <f t="shared" si="128"/>
        <v>107.9</v>
      </c>
      <c r="M316" s="17">
        <f>SUM(M317)</f>
        <v>107.9</v>
      </c>
      <c r="N316" s="17">
        <f>SUM(N317)</f>
        <v>0</v>
      </c>
      <c r="O316" s="17">
        <f t="shared" si="129"/>
        <v>129.6</v>
      </c>
      <c r="P316" s="17">
        <f>SUM(P317)</f>
        <v>129.6</v>
      </c>
      <c r="Q316" s="17">
        <f>SUM(Q317)</f>
        <v>0</v>
      </c>
    </row>
    <row r="317" spans="1:17" ht="16.5" thickTop="1" thickBot="1" x14ac:dyDescent="0.3">
      <c r="A317" s="5" t="s">
        <v>1</v>
      </c>
      <c r="B317" s="8" t="s">
        <v>17</v>
      </c>
      <c r="C317" s="14">
        <f t="shared" si="125"/>
        <v>0</v>
      </c>
      <c r="D317" s="14">
        <f>SUM(D318)</f>
        <v>0</v>
      </c>
      <c r="E317" s="14">
        <f>SUM(E318)</f>
        <v>0</v>
      </c>
      <c r="F317" s="14">
        <f t="shared" si="126"/>
        <v>59.042000000000002</v>
      </c>
      <c r="G317" s="14">
        <f>SUM(G318)</f>
        <v>59.042000000000002</v>
      </c>
      <c r="H317" s="14">
        <f>SUM(H318)</f>
        <v>0</v>
      </c>
      <c r="I317" s="17">
        <f t="shared" si="127"/>
        <v>56.071249999999999</v>
      </c>
      <c r="J317" s="17">
        <f>SUM(J318)</f>
        <v>56.071249999999999</v>
      </c>
      <c r="K317" s="17">
        <f>SUM(K318)</f>
        <v>0</v>
      </c>
      <c r="L317" s="17">
        <f t="shared" si="128"/>
        <v>107.9</v>
      </c>
      <c r="M317" s="17">
        <f>SUM(M318)</f>
        <v>107.9</v>
      </c>
      <c r="N317" s="17">
        <f>SUM(N318)</f>
        <v>0</v>
      </c>
      <c r="O317" s="17">
        <f t="shared" si="129"/>
        <v>129.6</v>
      </c>
      <c r="P317" s="17">
        <f>SUM(P318)</f>
        <v>129.6</v>
      </c>
      <c r="Q317" s="17">
        <f>SUM(Q318)</f>
        <v>0</v>
      </c>
    </row>
    <row r="318" spans="1:17" ht="16.5" thickTop="1" thickBot="1" x14ac:dyDescent="0.3">
      <c r="A318" s="5" t="s">
        <v>1</v>
      </c>
      <c r="B318" s="9" t="s">
        <v>22</v>
      </c>
      <c r="C318" s="14">
        <f t="shared" si="125"/>
        <v>0</v>
      </c>
      <c r="D318" s="14">
        <v>0</v>
      </c>
      <c r="E318" s="14">
        <v>0</v>
      </c>
      <c r="F318" s="14">
        <f t="shared" si="126"/>
        <v>59.042000000000002</v>
      </c>
      <c r="G318" s="14">
        <v>59.042000000000002</v>
      </c>
      <c r="H318" s="14">
        <v>0</v>
      </c>
      <c r="I318" s="17">
        <f t="shared" si="127"/>
        <v>56.071249999999999</v>
      </c>
      <c r="J318" s="17">
        <v>56.071249999999999</v>
      </c>
      <c r="K318" s="17">
        <v>0</v>
      </c>
      <c r="L318" s="17">
        <f t="shared" si="128"/>
        <v>107.9</v>
      </c>
      <c r="M318" s="17">
        <v>107.9</v>
      </c>
      <c r="N318" s="17">
        <v>0</v>
      </c>
      <c r="O318" s="17">
        <f t="shared" si="129"/>
        <v>129.6</v>
      </c>
      <c r="P318" s="17">
        <v>129.6</v>
      </c>
      <c r="Q318" s="17">
        <v>0</v>
      </c>
    </row>
    <row r="319" spans="1:17" ht="16.5" thickTop="1" thickBot="1" x14ac:dyDescent="0.3">
      <c r="A319" s="5" t="s">
        <v>1</v>
      </c>
      <c r="B319" s="7" t="s">
        <v>35</v>
      </c>
      <c r="C319" s="14">
        <f t="shared" si="125"/>
        <v>0</v>
      </c>
      <c r="D319" s="14">
        <v>0</v>
      </c>
      <c r="E319" s="14">
        <v>0</v>
      </c>
      <c r="F319" s="14">
        <f t="shared" si="126"/>
        <v>1.5</v>
      </c>
      <c r="G319" s="14">
        <v>1.5</v>
      </c>
      <c r="H319" s="14">
        <v>0</v>
      </c>
      <c r="I319" s="17">
        <f t="shared" si="127"/>
        <v>0</v>
      </c>
      <c r="J319" s="17">
        <v>0</v>
      </c>
      <c r="K319" s="17">
        <v>0</v>
      </c>
      <c r="L319" s="17">
        <f t="shared" si="128"/>
        <v>2</v>
      </c>
      <c r="M319" s="17">
        <v>2</v>
      </c>
      <c r="N319" s="17">
        <v>0</v>
      </c>
      <c r="O319" s="17">
        <f t="shared" si="129"/>
        <v>0</v>
      </c>
      <c r="P319" s="17">
        <v>0</v>
      </c>
      <c r="Q319" s="17">
        <v>0</v>
      </c>
    </row>
    <row r="320" spans="1:17" ht="46.5" thickTop="1" thickBot="1" x14ac:dyDescent="0.3">
      <c r="A320" s="5" t="s">
        <v>140</v>
      </c>
      <c r="B320" s="6" t="s">
        <v>141</v>
      </c>
      <c r="C320" s="13">
        <f t="shared" si="125"/>
        <v>0</v>
      </c>
      <c r="D320" s="13">
        <f>SUM(D321,D323)</f>
        <v>0</v>
      </c>
      <c r="E320" s="13">
        <f>SUM(E321,E323)</f>
        <v>0</v>
      </c>
      <c r="F320" s="13">
        <f t="shared" si="126"/>
        <v>27</v>
      </c>
      <c r="G320" s="13">
        <f>SUM(G321,G323)</f>
        <v>27</v>
      </c>
      <c r="H320" s="13">
        <f>SUM(H321,H323)</f>
        <v>0</v>
      </c>
      <c r="I320" s="16">
        <f t="shared" si="127"/>
        <v>0</v>
      </c>
      <c r="J320" s="16">
        <f>SUM(J321,J323)</f>
        <v>0</v>
      </c>
      <c r="K320" s="16">
        <f>SUM(K321,K323)</f>
        <v>0</v>
      </c>
      <c r="L320" s="16">
        <f t="shared" si="128"/>
        <v>109.96</v>
      </c>
      <c r="M320" s="16">
        <f>SUM(M321,M323)</f>
        <v>109.96</v>
      </c>
      <c r="N320" s="16">
        <f>SUM(N321,N323)</f>
        <v>0</v>
      </c>
      <c r="O320" s="16">
        <f t="shared" si="129"/>
        <v>35</v>
      </c>
      <c r="P320" s="16">
        <f>SUM(P321,P323)</f>
        <v>35</v>
      </c>
      <c r="Q320" s="16">
        <f>SUM(Q321,Q323)</f>
        <v>0</v>
      </c>
    </row>
    <row r="321" spans="1:17" ht="16.5" thickTop="1" thickBot="1" x14ac:dyDescent="0.3">
      <c r="A321" s="5" t="s">
        <v>1</v>
      </c>
      <c r="B321" s="7" t="s">
        <v>13</v>
      </c>
      <c r="C321" s="14">
        <f t="shared" si="125"/>
        <v>0</v>
      </c>
      <c r="D321" s="14">
        <f>SUM(D322)</f>
        <v>0</v>
      </c>
      <c r="E321" s="14">
        <f>SUM(E322)</f>
        <v>0</v>
      </c>
      <c r="F321" s="14">
        <f t="shared" si="126"/>
        <v>0</v>
      </c>
      <c r="G321" s="14">
        <f>SUM(G322)</f>
        <v>0</v>
      </c>
      <c r="H321" s="14">
        <f>SUM(H322)</f>
        <v>0</v>
      </c>
      <c r="I321" s="17">
        <f t="shared" si="127"/>
        <v>0</v>
      </c>
      <c r="J321" s="17">
        <f>SUM(J322)</f>
        <v>0</v>
      </c>
      <c r="K321" s="17">
        <f>SUM(K322)</f>
        <v>0</v>
      </c>
      <c r="L321" s="17">
        <f t="shared" si="128"/>
        <v>82.96</v>
      </c>
      <c r="M321" s="17">
        <f>SUM(M322)</f>
        <v>82.96</v>
      </c>
      <c r="N321" s="17">
        <f>SUM(N322)</f>
        <v>0</v>
      </c>
      <c r="O321" s="17">
        <f t="shared" si="129"/>
        <v>35</v>
      </c>
      <c r="P321" s="17">
        <f>SUM(P322)</f>
        <v>35</v>
      </c>
      <c r="Q321" s="17">
        <f>SUM(Q322)</f>
        <v>0</v>
      </c>
    </row>
    <row r="322" spans="1:17" ht="16.5" thickTop="1" thickBot="1" x14ac:dyDescent="0.3">
      <c r="A322" s="5" t="s">
        <v>1</v>
      </c>
      <c r="B322" s="8" t="s">
        <v>15</v>
      </c>
      <c r="C322" s="14">
        <f t="shared" si="125"/>
        <v>0</v>
      </c>
      <c r="D322" s="14">
        <v>0</v>
      </c>
      <c r="E322" s="14">
        <v>0</v>
      </c>
      <c r="F322" s="14">
        <f t="shared" si="126"/>
        <v>0</v>
      </c>
      <c r="G322" s="14">
        <v>0</v>
      </c>
      <c r="H322" s="14">
        <v>0</v>
      </c>
      <c r="I322" s="17">
        <f t="shared" si="127"/>
        <v>0</v>
      </c>
      <c r="J322" s="17">
        <v>0</v>
      </c>
      <c r="K322" s="17">
        <v>0</v>
      </c>
      <c r="L322" s="17">
        <f t="shared" si="128"/>
        <v>82.96</v>
      </c>
      <c r="M322" s="17">
        <v>82.96</v>
      </c>
      <c r="N322" s="17">
        <v>0</v>
      </c>
      <c r="O322" s="17">
        <f t="shared" si="129"/>
        <v>35</v>
      </c>
      <c r="P322" s="17">
        <v>35</v>
      </c>
      <c r="Q322" s="17">
        <v>0</v>
      </c>
    </row>
    <row r="323" spans="1:17" ht="16.5" thickTop="1" thickBot="1" x14ac:dyDescent="0.3">
      <c r="A323" s="5" t="s">
        <v>1</v>
      </c>
      <c r="B323" s="7" t="s">
        <v>35</v>
      </c>
      <c r="C323" s="14">
        <f t="shared" si="125"/>
        <v>0</v>
      </c>
      <c r="D323" s="14">
        <v>0</v>
      </c>
      <c r="E323" s="14">
        <v>0</v>
      </c>
      <c r="F323" s="14">
        <f t="shared" si="126"/>
        <v>27</v>
      </c>
      <c r="G323" s="14">
        <v>27</v>
      </c>
      <c r="H323" s="14">
        <v>0</v>
      </c>
      <c r="I323" s="17">
        <f t="shared" si="127"/>
        <v>0</v>
      </c>
      <c r="J323" s="17">
        <v>0</v>
      </c>
      <c r="K323" s="17">
        <v>0</v>
      </c>
      <c r="L323" s="17">
        <f t="shared" si="128"/>
        <v>27</v>
      </c>
      <c r="M323" s="17">
        <v>27</v>
      </c>
      <c r="N323" s="17">
        <v>0</v>
      </c>
      <c r="O323" s="17">
        <f t="shared" si="129"/>
        <v>0</v>
      </c>
      <c r="P323" s="17">
        <v>0</v>
      </c>
      <c r="Q323" s="17">
        <v>0</v>
      </c>
    </row>
    <row r="324" spans="1:17" ht="16.5" thickTop="1" thickBot="1" x14ac:dyDescent="0.3">
      <c r="A324" s="5" t="s">
        <v>142</v>
      </c>
      <c r="B324" s="6" t="s">
        <v>143</v>
      </c>
      <c r="C324" s="13">
        <f t="shared" si="125"/>
        <v>2773.8482899999999</v>
      </c>
      <c r="D324" s="13">
        <f>SUM(D330,D335,D337,D343)</f>
        <v>1610.6745699999999</v>
      </c>
      <c r="E324" s="13">
        <f>SUM(E330,E335,E337,E343)</f>
        <v>1163.17372</v>
      </c>
      <c r="F324" s="13">
        <f t="shared" si="126"/>
        <v>3155.0362399999995</v>
      </c>
      <c r="G324" s="13">
        <f>SUM(G330,G335,G337,G343)</f>
        <v>1822.3794099999998</v>
      </c>
      <c r="H324" s="13">
        <f>SUM(H330,H335,H337,H343)</f>
        <v>1332.6568299999999</v>
      </c>
      <c r="I324" s="16">
        <f t="shared" si="127"/>
        <v>2750.3167700000004</v>
      </c>
      <c r="J324" s="16">
        <f>SUM(J330,J335,J337,J343)</f>
        <v>1814.2351900000001</v>
      </c>
      <c r="K324" s="16">
        <f>SUM(K330,K335,K337,K343)</f>
        <v>936.08158000000003</v>
      </c>
      <c r="L324" s="16">
        <f t="shared" si="128"/>
        <v>2750.8751899999997</v>
      </c>
      <c r="M324" s="16">
        <f>SUM(M330,M335,M337,M343)</f>
        <v>2437</v>
      </c>
      <c r="N324" s="16">
        <f>SUM(N330,N335,N337,N343)</f>
        <v>313.87518999999998</v>
      </c>
      <c r="O324" s="16">
        <f t="shared" si="129"/>
        <v>2733.2</v>
      </c>
      <c r="P324" s="16">
        <f>SUM(P330,P335,P337,P343)</f>
        <v>2733.2</v>
      </c>
      <c r="Q324" s="16">
        <f>SUM(Q330,Q335,Q337,Q343)</f>
        <v>0</v>
      </c>
    </row>
    <row r="325" spans="1:17" ht="16.5" thickTop="1" thickBot="1" x14ac:dyDescent="0.3">
      <c r="A325" s="5" t="s">
        <v>1</v>
      </c>
      <c r="B325" s="7" t="s">
        <v>13</v>
      </c>
      <c r="C325" s="14">
        <f t="shared" si="125"/>
        <v>1597.0733600000001</v>
      </c>
      <c r="D325" s="14">
        <f>SUM(D331,D338,D344)</f>
        <v>1526.01108</v>
      </c>
      <c r="E325" s="14">
        <f>SUM(E331,E338,E344)</f>
        <v>71.062280000000001</v>
      </c>
      <c r="F325" s="14">
        <f t="shared" si="126"/>
        <v>1766.3777</v>
      </c>
      <c r="G325" s="14">
        <f>SUM(G331,G338,G344)</f>
        <v>1710.4749999999999</v>
      </c>
      <c r="H325" s="14">
        <f>SUM(H331,H338,H344)</f>
        <v>55.902700000000003</v>
      </c>
      <c r="I325" s="17">
        <f t="shared" si="127"/>
        <v>1757.08618</v>
      </c>
      <c r="J325" s="17">
        <f>SUM(J331,J338,J344)</f>
        <v>1707.35598</v>
      </c>
      <c r="K325" s="17">
        <f>SUM(K331,K338,K344)</f>
        <v>49.730200000000004</v>
      </c>
      <c r="L325" s="17">
        <f t="shared" si="128"/>
        <v>2233.5904</v>
      </c>
      <c r="M325" s="17">
        <f>SUM(M331,M338,M344)</f>
        <v>2197.5</v>
      </c>
      <c r="N325" s="17">
        <f>SUM(N331,N338,N344)</f>
        <v>36.090400000000002</v>
      </c>
      <c r="O325" s="17">
        <f t="shared" si="129"/>
        <v>2688.1</v>
      </c>
      <c r="P325" s="17">
        <f>SUM(P331,P338,P344)</f>
        <v>2688.1</v>
      </c>
      <c r="Q325" s="17">
        <f>SUM(Q331,Q338,Q344)</f>
        <v>0</v>
      </c>
    </row>
    <row r="326" spans="1:17" ht="16.5" thickTop="1" thickBot="1" x14ac:dyDescent="0.3">
      <c r="A326" s="5" t="s">
        <v>1</v>
      </c>
      <c r="B326" s="8" t="s">
        <v>15</v>
      </c>
      <c r="C326" s="14">
        <f t="shared" ref="C326:C389" si="155">SUM(D326:E326)</f>
        <v>71.062280000000001</v>
      </c>
      <c r="D326" s="14">
        <f>SUM(D339)</f>
        <v>0</v>
      </c>
      <c r="E326" s="14">
        <f>SUM(E339)</f>
        <v>71.062280000000001</v>
      </c>
      <c r="F326" s="14">
        <f t="shared" ref="F326:F389" si="156">SUM(G326:H326)</f>
        <v>55.902700000000003</v>
      </c>
      <c r="G326" s="14">
        <f>SUM(G339)</f>
        <v>0</v>
      </c>
      <c r="H326" s="14">
        <f>SUM(H339)</f>
        <v>55.902700000000003</v>
      </c>
      <c r="I326" s="17">
        <f t="shared" ref="I326:I389" si="157">SUM(J326:K326)</f>
        <v>49.730200000000004</v>
      </c>
      <c r="J326" s="17">
        <f>SUM(J339)</f>
        <v>0</v>
      </c>
      <c r="K326" s="17">
        <f>SUM(K339)</f>
        <v>49.730200000000004</v>
      </c>
      <c r="L326" s="17">
        <f t="shared" ref="L326:L389" si="158">SUM(M326:N326)</f>
        <v>36.090400000000002</v>
      </c>
      <c r="M326" s="17">
        <f>SUM(M339)</f>
        <v>0</v>
      </c>
      <c r="N326" s="17">
        <f>SUM(N339)</f>
        <v>36.090400000000002</v>
      </c>
      <c r="O326" s="17">
        <f t="shared" ref="O326:O389" si="159">SUM(P326:Q326)</f>
        <v>0</v>
      </c>
      <c r="P326" s="17">
        <f>SUM(P339)</f>
        <v>0</v>
      </c>
      <c r="Q326" s="17">
        <f>SUM(Q339)</f>
        <v>0</v>
      </c>
    </row>
    <row r="327" spans="1:17" ht="16.5" thickTop="1" thickBot="1" x14ac:dyDescent="0.3">
      <c r="A327" s="5" t="s">
        <v>1</v>
      </c>
      <c r="B327" s="8" t="s">
        <v>17</v>
      </c>
      <c r="C327" s="14">
        <f t="shared" si="155"/>
        <v>1526.01108</v>
      </c>
      <c r="D327" s="14">
        <f>SUM(D332,D340,D345)</f>
        <v>1526.01108</v>
      </c>
      <c r="E327" s="14">
        <f>SUM(E332,E340,E345)</f>
        <v>0</v>
      </c>
      <c r="F327" s="14">
        <f t="shared" si="156"/>
        <v>1710.4749999999999</v>
      </c>
      <c r="G327" s="14">
        <f>SUM(G332,G340,G345)</f>
        <v>1710.4749999999999</v>
      </c>
      <c r="H327" s="14">
        <f>SUM(H332,H340,H345)</f>
        <v>0</v>
      </c>
      <c r="I327" s="17">
        <f t="shared" si="157"/>
        <v>1707.35598</v>
      </c>
      <c r="J327" s="17">
        <f>SUM(J332,J340,J345)</f>
        <v>1707.35598</v>
      </c>
      <c r="K327" s="17">
        <f>SUM(K332,K340,K345)</f>
        <v>0</v>
      </c>
      <c r="L327" s="17">
        <f t="shared" si="158"/>
        <v>2197.5</v>
      </c>
      <c r="M327" s="17">
        <f>SUM(M332,M340,M345)</f>
        <v>2197.5</v>
      </c>
      <c r="N327" s="17">
        <f>SUM(N332,N340,N345)</f>
        <v>0</v>
      </c>
      <c r="O327" s="17">
        <f t="shared" si="159"/>
        <v>2688.1</v>
      </c>
      <c r="P327" s="17">
        <f>SUM(P332,P340,P345)</f>
        <v>2688.1</v>
      </c>
      <c r="Q327" s="17">
        <f>SUM(Q332,Q340,Q345)</f>
        <v>0</v>
      </c>
    </row>
    <row r="328" spans="1:17" ht="16.5" thickTop="1" thickBot="1" x14ac:dyDescent="0.3">
      <c r="A328" s="5" t="s">
        <v>1</v>
      </c>
      <c r="B328" s="9" t="s">
        <v>22</v>
      </c>
      <c r="C328" s="14">
        <f t="shared" si="155"/>
        <v>1526.01108</v>
      </c>
      <c r="D328" s="14">
        <f>SUM(D333,D341,D346)</f>
        <v>1526.01108</v>
      </c>
      <c r="E328" s="14">
        <f>SUM(E333,E341,E346)</f>
        <v>0</v>
      </c>
      <c r="F328" s="14">
        <f t="shared" si="156"/>
        <v>1710.4749999999999</v>
      </c>
      <c r="G328" s="14">
        <f>SUM(G333,G341,G346)</f>
        <v>1710.4749999999999</v>
      </c>
      <c r="H328" s="14">
        <f>SUM(H333,H341,H346)</f>
        <v>0</v>
      </c>
      <c r="I328" s="17">
        <f t="shared" si="157"/>
        <v>1707.35598</v>
      </c>
      <c r="J328" s="17">
        <f>SUM(J333,J341,J346)</f>
        <v>1707.35598</v>
      </c>
      <c r="K328" s="17">
        <f>SUM(K333,K341,K346)</f>
        <v>0</v>
      </c>
      <c r="L328" s="17">
        <f t="shared" si="158"/>
        <v>2197.5</v>
      </c>
      <c r="M328" s="17">
        <f>SUM(M333,M341,M346)</f>
        <v>2197.5</v>
      </c>
      <c r="N328" s="17">
        <f>SUM(N333,N341,N346)</f>
        <v>0</v>
      </c>
      <c r="O328" s="17">
        <f t="shared" si="159"/>
        <v>2688.1</v>
      </c>
      <c r="P328" s="17">
        <f>SUM(P333,P341,P346)</f>
        <v>2688.1</v>
      </c>
      <c r="Q328" s="17">
        <f>SUM(Q333,Q341,Q346)</f>
        <v>0</v>
      </c>
    </row>
    <row r="329" spans="1:17" ht="16.5" thickTop="1" thickBot="1" x14ac:dyDescent="0.3">
      <c r="A329" s="5" t="s">
        <v>1</v>
      </c>
      <c r="B329" s="7" t="s">
        <v>35</v>
      </c>
      <c r="C329" s="14">
        <f t="shared" si="155"/>
        <v>1176.77493</v>
      </c>
      <c r="D329" s="14">
        <f>SUM(D334,D336,D342)</f>
        <v>84.663489999999996</v>
      </c>
      <c r="E329" s="14">
        <f>SUM(E334,E336,E342)</f>
        <v>1092.1114400000001</v>
      </c>
      <c r="F329" s="14">
        <f t="shared" si="156"/>
        <v>1388.6585400000001</v>
      </c>
      <c r="G329" s="14">
        <f>SUM(G334,G336,G342)</f>
        <v>111.90441</v>
      </c>
      <c r="H329" s="14">
        <f>SUM(H334,H336,H342)</f>
        <v>1276.75413</v>
      </c>
      <c r="I329" s="17">
        <f t="shared" si="157"/>
        <v>993.23059000000012</v>
      </c>
      <c r="J329" s="17">
        <f>SUM(J334,J336,J342)</f>
        <v>106.87921</v>
      </c>
      <c r="K329" s="17">
        <f>SUM(K334,K336,K342)</f>
        <v>886.35138000000006</v>
      </c>
      <c r="L329" s="17">
        <f t="shared" si="158"/>
        <v>517.28478999999993</v>
      </c>
      <c r="M329" s="17">
        <f>SUM(M334,M336,M342)</f>
        <v>239.5</v>
      </c>
      <c r="N329" s="17">
        <f>SUM(N334,N336,N342)</f>
        <v>277.78478999999999</v>
      </c>
      <c r="O329" s="17">
        <f t="shared" si="159"/>
        <v>45.1</v>
      </c>
      <c r="P329" s="17">
        <f>SUM(P334,P336,P342)</f>
        <v>45.1</v>
      </c>
      <c r="Q329" s="17">
        <f>SUM(Q334,Q336,Q342)</f>
        <v>0</v>
      </c>
    </row>
    <row r="330" spans="1:17" ht="46.5" thickTop="1" thickBot="1" x14ac:dyDescent="0.3">
      <c r="A330" s="5" t="s">
        <v>144</v>
      </c>
      <c r="B330" s="6" t="s">
        <v>145</v>
      </c>
      <c r="C330" s="13">
        <f t="shared" si="155"/>
        <v>1476.71336</v>
      </c>
      <c r="D330" s="13">
        <f>SUM(D331,D334)</f>
        <v>1476.71336</v>
      </c>
      <c r="E330" s="13">
        <f>SUM(E331,E334)</f>
        <v>0</v>
      </c>
      <c r="F330" s="13">
        <f t="shared" si="156"/>
        <v>1657.3</v>
      </c>
      <c r="G330" s="13">
        <f>SUM(G331,G334)</f>
        <v>1657.3</v>
      </c>
      <c r="H330" s="13">
        <f>SUM(H331,H334)</f>
        <v>0</v>
      </c>
      <c r="I330" s="16">
        <f t="shared" si="157"/>
        <v>1654.12428</v>
      </c>
      <c r="J330" s="16">
        <f>SUM(J331,J334)</f>
        <v>1654.12428</v>
      </c>
      <c r="K330" s="16">
        <f>SUM(K331,K334)</f>
        <v>0</v>
      </c>
      <c r="L330" s="16">
        <f t="shared" si="158"/>
        <v>2387</v>
      </c>
      <c r="M330" s="16">
        <f>SUM(M331,M334)</f>
        <v>2387</v>
      </c>
      <c r="N330" s="16">
        <f>SUM(N331,N334)</f>
        <v>0</v>
      </c>
      <c r="O330" s="16">
        <f t="shared" si="159"/>
        <v>2638.1</v>
      </c>
      <c r="P330" s="16">
        <f>SUM(P331,P334)</f>
        <v>2638.1</v>
      </c>
      <c r="Q330" s="16">
        <f>SUM(Q331,Q334)</f>
        <v>0</v>
      </c>
    </row>
    <row r="331" spans="1:17" ht="16.5" thickTop="1" thickBot="1" x14ac:dyDescent="0.3">
      <c r="A331" s="5" t="s">
        <v>1</v>
      </c>
      <c r="B331" s="7" t="s">
        <v>13</v>
      </c>
      <c r="C331" s="14">
        <f t="shared" si="155"/>
        <v>1469.8838599999999</v>
      </c>
      <c r="D331" s="14">
        <f>SUM(D332)</f>
        <v>1469.8838599999999</v>
      </c>
      <c r="E331" s="14">
        <f>SUM(E332)</f>
        <v>0</v>
      </c>
      <c r="F331" s="14">
        <f t="shared" si="156"/>
        <v>1655.6</v>
      </c>
      <c r="G331" s="14">
        <f>SUM(G332)</f>
        <v>1655.6</v>
      </c>
      <c r="H331" s="14">
        <f>SUM(H332)</f>
        <v>0</v>
      </c>
      <c r="I331" s="17">
        <f t="shared" si="157"/>
        <v>1652.48128</v>
      </c>
      <c r="J331" s="17">
        <f>SUM(J332)</f>
        <v>1652.48128</v>
      </c>
      <c r="K331" s="17">
        <f>SUM(K332)</f>
        <v>0</v>
      </c>
      <c r="L331" s="17">
        <f t="shared" si="158"/>
        <v>2147.5</v>
      </c>
      <c r="M331" s="17">
        <f>SUM(M332)</f>
        <v>2147.5</v>
      </c>
      <c r="N331" s="17">
        <f>SUM(N332)</f>
        <v>0</v>
      </c>
      <c r="O331" s="17">
        <f t="shared" si="159"/>
        <v>2638.1</v>
      </c>
      <c r="P331" s="17">
        <f>SUM(P332)</f>
        <v>2638.1</v>
      </c>
      <c r="Q331" s="17">
        <f>SUM(Q332)</f>
        <v>0</v>
      </c>
    </row>
    <row r="332" spans="1:17" ht="16.5" thickTop="1" thickBot="1" x14ac:dyDescent="0.3">
      <c r="A332" s="5" t="s">
        <v>1</v>
      </c>
      <c r="B332" s="8" t="s">
        <v>17</v>
      </c>
      <c r="C332" s="14">
        <f t="shared" si="155"/>
        <v>1469.8838599999999</v>
      </c>
      <c r="D332" s="14">
        <f>SUM(D333)</f>
        <v>1469.8838599999999</v>
      </c>
      <c r="E332" s="14">
        <f>SUM(E333)</f>
        <v>0</v>
      </c>
      <c r="F332" s="14">
        <f t="shared" si="156"/>
        <v>1655.6</v>
      </c>
      <c r="G332" s="14">
        <f>SUM(G333)</f>
        <v>1655.6</v>
      </c>
      <c r="H332" s="14">
        <f>SUM(H333)</f>
        <v>0</v>
      </c>
      <c r="I332" s="17">
        <f t="shared" si="157"/>
        <v>1652.48128</v>
      </c>
      <c r="J332" s="17">
        <f>SUM(J333)</f>
        <v>1652.48128</v>
      </c>
      <c r="K332" s="17">
        <f>SUM(K333)</f>
        <v>0</v>
      </c>
      <c r="L332" s="17">
        <f t="shared" si="158"/>
        <v>2147.5</v>
      </c>
      <c r="M332" s="17">
        <f>SUM(M333)</f>
        <v>2147.5</v>
      </c>
      <c r="N332" s="17">
        <f>SUM(N333)</f>
        <v>0</v>
      </c>
      <c r="O332" s="17">
        <f t="shared" si="159"/>
        <v>2638.1</v>
      </c>
      <c r="P332" s="17">
        <f>SUM(P333)</f>
        <v>2638.1</v>
      </c>
      <c r="Q332" s="17">
        <f>SUM(Q333)</f>
        <v>0</v>
      </c>
    </row>
    <row r="333" spans="1:17" ht="16.5" thickTop="1" thickBot="1" x14ac:dyDescent="0.3">
      <c r="A333" s="5" t="s">
        <v>1</v>
      </c>
      <c r="B333" s="9" t="s">
        <v>22</v>
      </c>
      <c r="C333" s="14">
        <f t="shared" si="155"/>
        <v>1469.8838599999999</v>
      </c>
      <c r="D333" s="14">
        <v>1469.8838599999999</v>
      </c>
      <c r="E333" s="14">
        <v>0</v>
      </c>
      <c r="F333" s="14">
        <f t="shared" si="156"/>
        <v>1655.6</v>
      </c>
      <c r="G333" s="14">
        <v>1655.6</v>
      </c>
      <c r="H333" s="14">
        <v>0</v>
      </c>
      <c r="I333" s="17">
        <f t="shared" si="157"/>
        <v>1652.48128</v>
      </c>
      <c r="J333" s="17">
        <v>1652.48128</v>
      </c>
      <c r="K333" s="17">
        <v>0</v>
      </c>
      <c r="L333" s="17">
        <f t="shared" si="158"/>
        <v>2147.5</v>
      </c>
      <c r="M333" s="17">
        <v>2147.5</v>
      </c>
      <c r="N333" s="17">
        <v>0</v>
      </c>
      <c r="O333" s="17">
        <f t="shared" si="159"/>
        <v>2638.1</v>
      </c>
      <c r="P333" s="17">
        <v>2638.1</v>
      </c>
      <c r="Q333" s="17">
        <v>0</v>
      </c>
    </row>
    <row r="334" spans="1:17" ht="16.5" thickTop="1" thickBot="1" x14ac:dyDescent="0.3">
      <c r="A334" s="5" t="s">
        <v>1</v>
      </c>
      <c r="B334" s="7" t="s">
        <v>35</v>
      </c>
      <c r="C334" s="14">
        <f t="shared" si="155"/>
        <v>6.8295000000000003</v>
      </c>
      <c r="D334" s="14">
        <v>6.8295000000000003</v>
      </c>
      <c r="E334" s="14">
        <v>0</v>
      </c>
      <c r="F334" s="14">
        <f t="shared" si="156"/>
        <v>1.7</v>
      </c>
      <c r="G334" s="14">
        <v>1.7</v>
      </c>
      <c r="H334" s="14">
        <v>0</v>
      </c>
      <c r="I334" s="17">
        <f t="shared" si="157"/>
        <v>1.643</v>
      </c>
      <c r="J334" s="17">
        <v>1.643</v>
      </c>
      <c r="K334" s="17">
        <v>0</v>
      </c>
      <c r="L334" s="17">
        <f t="shared" si="158"/>
        <v>239.5</v>
      </c>
      <c r="M334" s="17">
        <v>239.5</v>
      </c>
      <c r="N334" s="17">
        <v>0</v>
      </c>
      <c r="O334" s="17">
        <f t="shared" si="159"/>
        <v>0</v>
      </c>
      <c r="P334" s="17">
        <v>0</v>
      </c>
      <c r="Q334" s="17">
        <v>0</v>
      </c>
    </row>
    <row r="335" spans="1:17" ht="61.5" thickTop="1" thickBot="1" x14ac:dyDescent="0.3">
      <c r="A335" s="5" t="s">
        <v>146</v>
      </c>
      <c r="B335" s="6" t="s">
        <v>147</v>
      </c>
      <c r="C335" s="13">
        <f t="shared" si="155"/>
        <v>703.86168999999995</v>
      </c>
      <c r="D335" s="13">
        <f>SUM(D336)</f>
        <v>34.925989999999999</v>
      </c>
      <c r="E335" s="13">
        <f>SUM(E336)</f>
        <v>668.9357</v>
      </c>
      <c r="F335" s="13">
        <f t="shared" si="156"/>
        <v>567.15587000000005</v>
      </c>
      <c r="G335" s="13">
        <f>SUM(G336)</f>
        <v>27.225999999999999</v>
      </c>
      <c r="H335" s="13">
        <f>SUM(H336)</f>
        <v>539.92987000000005</v>
      </c>
      <c r="I335" s="16">
        <f t="shared" si="157"/>
        <v>479.95205000000004</v>
      </c>
      <c r="J335" s="16">
        <f>SUM(J336)</f>
        <v>27.1965</v>
      </c>
      <c r="K335" s="16">
        <f>SUM(K336)</f>
        <v>452.75555000000003</v>
      </c>
      <c r="L335" s="16">
        <f t="shared" si="158"/>
        <v>20.155449999999998</v>
      </c>
      <c r="M335" s="16">
        <f>SUM(M336)</f>
        <v>0</v>
      </c>
      <c r="N335" s="16">
        <f>SUM(N336)</f>
        <v>20.155449999999998</v>
      </c>
      <c r="O335" s="16">
        <f t="shared" si="159"/>
        <v>0</v>
      </c>
      <c r="P335" s="16">
        <f>SUM(P336)</f>
        <v>0</v>
      </c>
      <c r="Q335" s="16">
        <f>SUM(Q336)</f>
        <v>0</v>
      </c>
    </row>
    <row r="336" spans="1:17" ht="16.5" thickTop="1" thickBot="1" x14ac:dyDescent="0.3">
      <c r="A336" s="5" t="s">
        <v>1</v>
      </c>
      <c r="B336" s="7" t="s">
        <v>35</v>
      </c>
      <c r="C336" s="14">
        <f t="shared" si="155"/>
        <v>703.86168999999995</v>
      </c>
      <c r="D336" s="14">
        <v>34.925989999999999</v>
      </c>
      <c r="E336" s="14">
        <v>668.9357</v>
      </c>
      <c r="F336" s="14">
        <f t="shared" si="156"/>
        <v>567.15587000000005</v>
      </c>
      <c r="G336" s="14">
        <v>27.225999999999999</v>
      </c>
      <c r="H336" s="14">
        <v>539.92987000000005</v>
      </c>
      <c r="I336" s="17">
        <f t="shared" si="157"/>
        <v>479.95205000000004</v>
      </c>
      <c r="J336" s="17">
        <v>27.1965</v>
      </c>
      <c r="K336" s="17">
        <v>452.75555000000003</v>
      </c>
      <c r="L336" s="17">
        <f t="shared" si="158"/>
        <v>20.155449999999998</v>
      </c>
      <c r="M336" s="17">
        <v>0</v>
      </c>
      <c r="N336" s="17">
        <v>20.155449999999998</v>
      </c>
      <c r="O336" s="17">
        <f t="shared" si="159"/>
        <v>0</v>
      </c>
      <c r="P336" s="17">
        <v>0</v>
      </c>
      <c r="Q336" s="17">
        <v>0</v>
      </c>
    </row>
    <row r="337" spans="1:17" ht="46.5" thickTop="1" thickBot="1" x14ac:dyDescent="0.3">
      <c r="A337" s="5" t="s">
        <v>148</v>
      </c>
      <c r="B337" s="6" t="s">
        <v>149</v>
      </c>
      <c r="C337" s="13">
        <f t="shared" si="155"/>
        <v>539.27341999999999</v>
      </c>
      <c r="D337" s="13">
        <f>SUM(D338,D342)</f>
        <v>45.035400000000003</v>
      </c>
      <c r="E337" s="13">
        <f>SUM(E338,E342)</f>
        <v>494.23802000000001</v>
      </c>
      <c r="F337" s="13">
        <f t="shared" si="156"/>
        <v>880.5803699999999</v>
      </c>
      <c r="G337" s="13">
        <f>SUM(G338,G342)</f>
        <v>87.853409999999997</v>
      </c>
      <c r="H337" s="13">
        <f>SUM(H338,H342)</f>
        <v>792.72695999999996</v>
      </c>
      <c r="I337" s="16">
        <f t="shared" si="157"/>
        <v>566.24073999999996</v>
      </c>
      <c r="J337" s="16">
        <f>SUM(J338,J342)</f>
        <v>82.914709999999999</v>
      </c>
      <c r="K337" s="16">
        <f>SUM(K338,K342)</f>
        <v>483.32603</v>
      </c>
      <c r="L337" s="16">
        <f t="shared" si="158"/>
        <v>293.71974</v>
      </c>
      <c r="M337" s="16">
        <f>SUM(M338,M342)</f>
        <v>0</v>
      </c>
      <c r="N337" s="16">
        <f>SUM(N338,N342)</f>
        <v>293.71974</v>
      </c>
      <c r="O337" s="16">
        <f t="shared" si="159"/>
        <v>45.1</v>
      </c>
      <c r="P337" s="16">
        <f>SUM(P338,P342)</f>
        <v>45.1</v>
      </c>
      <c r="Q337" s="16">
        <f>SUM(Q338,Q342)</f>
        <v>0</v>
      </c>
    </row>
    <row r="338" spans="1:17" ht="16.5" thickTop="1" thickBot="1" x14ac:dyDescent="0.3">
      <c r="A338" s="5" t="s">
        <v>1</v>
      </c>
      <c r="B338" s="7" t="s">
        <v>13</v>
      </c>
      <c r="C338" s="14">
        <f t="shared" si="155"/>
        <v>73.189679999999996</v>
      </c>
      <c r="D338" s="14">
        <f>SUM(D339:D340)</f>
        <v>2.1274000000000002</v>
      </c>
      <c r="E338" s="14">
        <f>SUM(E339:E340)</f>
        <v>71.062280000000001</v>
      </c>
      <c r="F338" s="14">
        <f t="shared" si="156"/>
        <v>60.777700000000003</v>
      </c>
      <c r="G338" s="14">
        <f>SUM(G339:G340)</f>
        <v>4.875</v>
      </c>
      <c r="H338" s="14">
        <f>SUM(H339:H340)</f>
        <v>55.902700000000003</v>
      </c>
      <c r="I338" s="17">
        <f t="shared" si="157"/>
        <v>54.605200000000004</v>
      </c>
      <c r="J338" s="17">
        <f>SUM(J339:J340)</f>
        <v>4.875</v>
      </c>
      <c r="K338" s="17">
        <f>SUM(K339:K340)</f>
        <v>49.730200000000004</v>
      </c>
      <c r="L338" s="17">
        <f t="shared" si="158"/>
        <v>36.090400000000002</v>
      </c>
      <c r="M338" s="17">
        <f>SUM(M339:M340)</f>
        <v>0</v>
      </c>
      <c r="N338" s="17">
        <f>SUM(N339:N340)</f>
        <v>36.090400000000002</v>
      </c>
      <c r="O338" s="17">
        <f t="shared" si="159"/>
        <v>0</v>
      </c>
      <c r="P338" s="17">
        <f>SUM(P339:P340)</f>
        <v>0</v>
      </c>
      <c r="Q338" s="17">
        <f>SUM(Q339:Q340)</f>
        <v>0</v>
      </c>
    </row>
    <row r="339" spans="1:17" ht="16.5" thickTop="1" thickBot="1" x14ac:dyDescent="0.3">
      <c r="A339" s="5" t="s">
        <v>1</v>
      </c>
      <c r="B339" s="8" t="s">
        <v>15</v>
      </c>
      <c r="C339" s="14">
        <f t="shared" si="155"/>
        <v>71.062280000000001</v>
      </c>
      <c r="D339" s="14">
        <v>0</v>
      </c>
      <c r="E339" s="14">
        <v>71.062280000000001</v>
      </c>
      <c r="F339" s="14">
        <f t="shared" si="156"/>
        <v>55.902700000000003</v>
      </c>
      <c r="G339" s="14">
        <v>0</v>
      </c>
      <c r="H339" s="14">
        <v>55.902700000000003</v>
      </c>
      <c r="I339" s="17">
        <f t="shared" si="157"/>
        <v>49.730200000000004</v>
      </c>
      <c r="J339" s="17">
        <v>0</v>
      </c>
      <c r="K339" s="17">
        <v>49.730200000000004</v>
      </c>
      <c r="L339" s="17">
        <f t="shared" si="158"/>
        <v>36.090400000000002</v>
      </c>
      <c r="M339" s="17">
        <v>0</v>
      </c>
      <c r="N339" s="17">
        <v>36.090400000000002</v>
      </c>
      <c r="O339" s="17">
        <f t="shared" si="159"/>
        <v>0</v>
      </c>
      <c r="P339" s="17">
        <v>0</v>
      </c>
      <c r="Q339" s="17">
        <v>0</v>
      </c>
    </row>
    <row r="340" spans="1:17" ht="16.5" thickTop="1" thickBot="1" x14ac:dyDescent="0.3">
      <c r="A340" s="5" t="s">
        <v>1</v>
      </c>
      <c r="B340" s="8" t="s">
        <v>17</v>
      </c>
      <c r="C340" s="14">
        <f t="shared" si="155"/>
        <v>2.1274000000000002</v>
      </c>
      <c r="D340" s="14">
        <f>SUM(D341)</f>
        <v>2.1274000000000002</v>
      </c>
      <c r="E340" s="14">
        <f>SUM(E341)</f>
        <v>0</v>
      </c>
      <c r="F340" s="14">
        <f t="shared" si="156"/>
        <v>4.875</v>
      </c>
      <c r="G340" s="14">
        <f>SUM(G341)</f>
        <v>4.875</v>
      </c>
      <c r="H340" s="14">
        <f>SUM(H341)</f>
        <v>0</v>
      </c>
      <c r="I340" s="17">
        <f t="shared" si="157"/>
        <v>4.875</v>
      </c>
      <c r="J340" s="17">
        <f>SUM(J341)</f>
        <v>4.875</v>
      </c>
      <c r="K340" s="17">
        <f>SUM(K341)</f>
        <v>0</v>
      </c>
      <c r="L340" s="17">
        <f t="shared" si="158"/>
        <v>0</v>
      </c>
      <c r="M340" s="17">
        <f>SUM(M341)</f>
        <v>0</v>
      </c>
      <c r="N340" s="17">
        <f>SUM(N341)</f>
        <v>0</v>
      </c>
      <c r="O340" s="17">
        <f t="shared" si="159"/>
        <v>0</v>
      </c>
      <c r="P340" s="17">
        <f>SUM(P341)</f>
        <v>0</v>
      </c>
      <c r="Q340" s="17">
        <f>SUM(Q341)</f>
        <v>0</v>
      </c>
    </row>
    <row r="341" spans="1:17" ht="16.5" thickTop="1" thickBot="1" x14ac:dyDescent="0.3">
      <c r="A341" s="5" t="s">
        <v>1</v>
      </c>
      <c r="B341" s="9" t="s">
        <v>22</v>
      </c>
      <c r="C341" s="14">
        <f t="shared" si="155"/>
        <v>2.1274000000000002</v>
      </c>
      <c r="D341" s="14">
        <v>2.1274000000000002</v>
      </c>
      <c r="E341" s="14">
        <v>0</v>
      </c>
      <c r="F341" s="14">
        <f t="shared" si="156"/>
        <v>4.875</v>
      </c>
      <c r="G341" s="14">
        <v>4.875</v>
      </c>
      <c r="H341" s="14">
        <v>0</v>
      </c>
      <c r="I341" s="17">
        <f t="shared" si="157"/>
        <v>4.875</v>
      </c>
      <c r="J341" s="17">
        <v>4.875</v>
      </c>
      <c r="K341" s="17">
        <v>0</v>
      </c>
      <c r="L341" s="17">
        <f t="shared" si="158"/>
        <v>0</v>
      </c>
      <c r="M341" s="17">
        <v>0</v>
      </c>
      <c r="N341" s="17">
        <v>0</v>
      </c>
      <c r="O341" s="17">
        <f t="shared" si="159"/>
        <v>0</v>
      </c>
      <c r="P341" s="17">
        <v>0</v>
      </c>
      <c r="Q341" s="17">
        <v>0</v>
      </c>
    </row>
    <row r="342" spans="1:17" ht="16.5" thickTop="1" thickBot="1" x14ac:dyDescent="0.3">
      <c r="A342" s="5" t="s">
        <v>1</v>
      </c>
      <c r="B342" s="7" t="s">
        <v>35</v>
      </c>
      <c r="C342" s="14">
        <f t="shared" si="155"/>
        <v>466.08374000000003</v>
      </c>
      <c r="D342" s="14">
        <v>42.908000000000001</v>
      </c>
      <c r="E342" s="14">
        <v>423.17574000000002</v>
      </c>
      <c r="F342" s="14">
        <f t="shared" si="156"/>
        <v>819.80267000000003</v>
      </c>
      <c r="G342" s="14">
        <v>82.978409999999997</v>
      </c>
      <c r="H342" s="14">
        <v>736.82425999999998</v>
      </c>
      <c r="I342" s="17">
        <f t="shared" si="157"/>
        <v>511.63553999999999</v>
      </c>
      <c r="J342" s="17">
        <v>78.039709999999999</v>
      </c>
      <c r="K342" s="17">
        <v>433.59582999999998</v>
      </c>
      <c r="L342" s="17">
        <f t="shared" si="158"/>
        <v>257.62934000000001</v>
      </c>
      <c r="M342" s="17">
        <v>0</v>
      </c>
      <c r="N342" s="17">
        <v>257.62934000000001</v>
      </c>
      <c r="O342" s="17">
        <f t="shared" si="159"/>
        <v>45.1</v>
      </c>
      <c r="P342" s="17">
        <v>45.1</v>
      </c>
      <c r="Q342" s="17">
        <v>0</v>
      </c>
    </row>
    <row r="343" spans="1:17" ht="31.5" thickTop="1" thickBot="1" x14ac:dyDescent="0.3">
      <c r="A343" s="5" t="s">
        <v>150</v>
      </c>
      <c r="B343" s="6" t="s">
        <v>151</v>
      </c>
      <c r="C343" s="13">
        <f t="shared" si="155"/>
        <v>53.99982</v>
      </c>
      <c r="D343" s="13">
        <f t="shared" ref="D343:E345" si="160">SUM(D344)</f>
        <v>53.99982</v>
      </c>
      <c r="E343" s="13">
        <f t="shared" si="160"/>
        <v>0</v>
      </c>
      <c r="F343" s="13">
        <f t="shared" si="156"/>
        <v>50</v>
      </c>
      <c r="G343" s="13">
        <f t="shared" ref="G343:H345" si="161">SUM(G344)</f>
        <v>50</v>
      </c>
      <c r="H343" s="13">
        <f t="shared" si="161"/>
        <v>0</v>
      </c>
      <c r="I343" s="16">
        <f t="shared" si="157"/>
        <v>49.999699999999997</v>
      </c>
      <c r="J343" s="16">
        <f t="shared" ref="J343:K345" si="162">SUM(J344)</f>
        <v>49.999699999999997</v>
      </c>
      <c r="K343" s="16">
        <f t="shared" si="162"/>
        <v>0</v>
      </c>
      <c r="L343" s="16">
        <f t="shared" si="158"/>
        <v>50</v>
      </c>
      <c r="M343" s="16">
        <f t="shared" ref="M343:N345" si="163">SUM(M344)</f>
        <v>50</v>
      </c>
      <c r="N343" s="16">
        <f t="shared" si="163"/>
        <v>0</v>
      </c>
      <c r="O343" s="16">
        <f t="shared" si="159"/>
        <v>50</v>
      </c>
      <c r="P343" s="16">
        <f t="shared" ref="P343:Q345" si="164">SUM(P344)</f>
        <v>50</v>
      </c>
      <c r="Q343" s="16">
        <f t="shared" si="164"/>
        <v>0</v>
      </c>
    </row>
    <row r="344" spans="1:17" ht="16.5" thickTop="1" thickBot="1" x14ac:dyDescent="0.3">
      <c r="A344" s="5" t="s">
        <v>1</v>
      </c>
      <c r="B344" s="7" t="s">
        <v>13</v>
      </c>
      <c r="C344" s="14">
        <f t="shared" si="155"/>
        <v>53.99982</v>
      </c>
      <c r="D344" s="14">
        <f t="shared" si="160"/>
        <v>53.99982</v>
      </c>
      <c r="E344" s="14">
        <f t="shared" si="160"/>
        <v>0</v>
      </c>
      <c r="F344" s="14">
        <f t="shared" si="156"/>
        <v>50</v>
      </c>
      <c r="G344" s="14">
        <f t="shared" si="161"/>
        <v>50</v>
      </c>
      <c r="H344" s="14">
        <f t="shared" si="161"/>
        <v>0</v>
      </c>
      <c r="I344" s="17">
        <f t="shared" si="157"/>
        <v>49.999699999999997</v>
      </c>
      <c r="J344" s="17">
        <f t="shared" si="162"/>
        <v>49.999699999999997</v>
      </c>
      <c r="K344" s="17">
        <f t="shared" si="162"/>
        <v>0</v>
      </c>
      <c r="L344" s="17">
        <f t="shared" si="158"/>
        <v>50</v>
      </c>
      <c r="M344" s="17">
        <f t="shared" si="163"/>
        <v>50</v>
      </c>
      <c r="N344" s="17">
        <f t="shared" si="163"/>
        <v>0</v>
      </c>
      <c r="O344" s="17">
        <f t="shared" si="159"/>
        <v>50</v>
      </c>
      <c r="P344" s="17">
        <f t="shared" si="164"/>
        <v>50</v>
      </c>
      <c r="Q344" s="17">
        <f t="shared" si="164"/>
        <v>0</v>
      </c>
    </row>
    <row r="345" spans="1:17" ht="16.5" thickTop="1" thickBot="1" x14ac:dyDescent="0.3">
      <c r="A345" s="5" t="s">
        <v>1</v>
      </c>
      <c r="B345" s="8" t="s">
        <v>17</v>
      </c>
      <c r="C345" s="14">
        <f t="shared" si="155"/>
        <v>53.99982</v>
      </c>
      <c r="D345" s="14">
        <f t="shared" si="160"/>
        <v>53.99982</v>
      </c>
      <c r="E345" s="14">
        <f t="shared" si="160"/>
        <v>0</v>
      </c>
      <c r="F345" s="14">
        <f t="shared" si="156"/>
        <v>50</v>
      </c>
      <c r="G345" s="14">
        <f t="shared" si="161"/>
        <v>50</v>
      </c>
      <c r="H345" s="14">
        <f t="shared" si="161"/>
        <v>0</v>
      </c>
      <c r="I345" s="17">
        <f t="shared" si="157"/>
        <v>49.999699999999997</v>
      </c>
      <c r="J345" s="17">
        <f t="shared" si="162"/>
        <v>49.999699999999997</v>
      </c>
      <c r="K345" s="17">
        <f t="shared" si="162"/>
        <v>0</v>
      </c>
      <c r="L345" s="17">
        <f t="shared" si="158"/>
        <v>50</v>
      </c>
      <c r="M345" s="17">
        <f t="shared" si="163"/>
        <v>50</v>
      </c>
      <c r="N345" s="17">
        <f t="shared" si="163"/>
        <v>0</v>
      </c>
      <c r="O345" s="17">
        <f t="shared" si="159"/>
        <v>50</v>
      </c>
      <c r="P345" s="17">
        <f t="shared" si="164"/>
        <v>50</v>
      </c>
      <c r="Q345" s="17">
        <f t="shared" si="164"/>
        <v>0</v>
      </c>
    </row>
    <row r="346" spans="1:17" ht="16.5" thickTop="1" thickBot="1" x14ac:dyDescent="0.3">
      <c r="A346" s="5" t="s">
        <v>1</v>
      </c>
      <c r="B346" s="9" t="s">
        <v>22</v>
      </c>
      <c r="C346" s="14">
        <f t="shared" si="155"/>
        <v>53.99982</v>
      </c>
      <c r="D346" s="14">
        <v>53.99982</v>
      </c>
      <c r="E346" s="14">
        <v>0</v>
      </c>
      <c r="F346" s="14">
        <f t="shared" si="156"/>
        <v>50</v>
      </c>
      <c r="G346" s="14">
        <v>50</v>
      </c>
      <c r="H346" s="14">
        <v>0</v>
      </c>
      <c r="I346" s="17">
        <f t="shared" si="157"/>
        <v>49.999699999999997</v>
      </c>
      <c r="J346" s="17">
        <v>49.999699999999997</v>
      </c>
      <c r="K346" s="17">
        <v>0</v>
      </c>
      <c r="L346" s="17">
        <f t="shared" si="158"/>
        <v>50</v>
      </c>
      <c r="M346" s="17">
        <v>50</v>
      </c>
      <c r="N346" s="17">
        <v>0</v>
      </c>
      <c r="O346" s="17">
        <f t="shared" si="159"/>
        <v>50</v>
      </c>
      <c r="P346" s="17">
        <v>50</v>
      </c>
      <c r="Q346" s="17">
        <v>0</v>
      </c>
    </row>
    <row r="347" spans="1:17" ht="46.5" thickTop="1" thickBot="1" x14ac:dyDescent="0.3">
      <c r="A347" s="5" t="s">
        <v>152</v>
      </c>
      <c r="B347" s="6" t="s">
        <v>153</v>
      </c>
      <c r="C347" s="13">
        <f t="shared" si="155"/>
        <v>2423.5245099999997</v>
      </c>
      <c r="D347" s="13">
        <f>SUM(D357,D408,D442,D446,D452)</f>
        <v>1784.6205999999997</v>
      </c>
      <c r="E347" s="13">
        <f>SUM(E357,E408,E442,E446,E452)</f>
        <v>638.90391</v>
      </c>
      <c r="F347" s="13">
        <f t="shared" si="156"/>
        <v>2231.26991</v>
      </c>
      <c r="G347" s="13">
        <f>SUM(G357,G408,G442,G446,G452)</f>
        <v>1888.3968</v>
      </c>
      <c r="H347" s="13">
        <f>SUM(H357,H408,H442,H446,H452)</f>
        <v>342.87311</v>
      </c>
      <c r="I347" s="16">
        <f t="shared" si="157"/>
        <v>1849.1735499999998</v>
      </c>
      <c r="J347" s="16">
        <f>SUM(J357,J408,J442,J446,J452)</f>
        <v>1608.3979599999998</v>
      </c>
      <c r="K347" s="16">
        <f>SUM(K357,K408,K442,K446,K452)</f>
        <v>240.77558999999999</v>
      </c>
      <c r="L347" s="16">
        <f t="shared" si="158"/>
        <v>2728.4292800000003</v>
      </c>
      <c r="M347" s="16">
        <f>SUM(M357,M408,M442,M446,M452)</f>
        <v>1981.23</v>
      </c>
      <c r="N347" s="16">
        <f>SUM(N357,N408,N442,N446,N452)</f>
        <v>747.19928000000004</v>
      </c>
      <c r="O347" s="16">
        <f t="shared" si="159"/>
        <v>2056.1</v>
      </c>
      <c r="P347" s="16">
        <f>SUM(P357,P408,P442,P446,P452)</f>
        <v>2056.1</v>
      </c>
      <c r="Q347" s="16">
        <f>SUM(Q357,Q408,Q442,Q446,Q452)</f>
        <v>0</v>
      </c>
    </row>
    <row r="348" spans="1:17" ht="16.5" thickTop="1" thickBot="1" x14ac:dyDescent="0.3">
      <c r="A348" s="5" t="s">
        <v>1</v>
      </c>
      <c r="B348" s="7" t="s">
        <v>13</v>
      </c>
      <c r="C348" s="14">
        <f t="shared" si="155"/>
        <v>1714.7841799999999</v>
      </c>
      <c r="D348" s="14">
        <f>SUM(D358,D409,D443,D447,D453)</f>
        <v>1714.7841799999999</v>
      </c>
      <c r="E348" s="14">
        <f>SUM(E358,E409,E443,E447,E453)</f>
        <v>0</v>
      </c>
      <c r="F348" s="14">
        <f t="shared" si="156"/>
        <v>1667.2049999999999</v>
      </c>
      <c r="G348" s="14">
        <f>SUM(G358,G409,G443,G447,G453)</f>
        <v>1667.2049999999999</v>
      </c>
      <c r="H348" s="14">
        <f>SUM(H358,H409,H443,H447,H453)</f>
        <v>0</v>
      </c>
      <c r="I348" s="17">
        <f t="shared" si="157"/>
        <v>1514.1828799999998</v>
      </c>
      <c r="J348" s="17">
        <f>SUM(J358,J409,J443,J447,J453)</f>
        <v>1514.1828799999998</v>
      </c>
      <c r="K348" s="17">
        <f>SUM(K358,K409,K443,K447,K453)</f>
        <v>0</v>
      </c>
      <c r="L348" s="17">
        <f t="shared" si="158"/>
        <v>1713.89</v>
      </c>
      <c r="M348" s="17">
        <f>SUM(M358,M409,M443,M447,M453)</f>
        <v>1713.89</v>
      </c>
      <c r="N348" s="17">
        <f>SUM(N358,N409,N443,N447,N453)</f>
        <v>0</v>
      </c>
      <c r="O348" s="17">
        <f t="shared" si="159"/>
        <v>1981.1</v>
      </c>
      <c r="P348" s="17">
        <f>SUM(P358,P409,P443,P447,P453)</f>
        <v>1981.1</v>
      </c>
      <c r="Q348" s="17">
        <f>SUM(Q358,Q409,Q443,Q447,Q453)</f>
        <v>0</v>
      </c>
    </row>
    <row r="349" spans="1:17" ht="16.5" thickTop="1" thickBot="1" x14ac:dyDescent="0.3">
      <c r="A349" s="5" t="s">
        <v>1</v>
      </c>
      <c r="B349" s="8" t="s">
        <v>15</v>
      </c>
      <c r="C349" s="14">
        <f t="shared" si="155"/>
        <v>135.78960000000001</v>
      </c>
      <c r="D349" s="14">
        <f>SUM(D359,D444,D448)</f>
        <v>135.78960000000001</v>
      </c>
      <c r="E349" s="14">
        <f>SUM(E359,E444,E448)</f>
        <v>0</v>
      </c>
      <c r="F349" s="14">
        <f t="shared" si="156"/>
        <v>164.803</v>
      </c>
      <c r="G349" s="14">
        <f>SUM(G359,G444,G448)</f>
        <v>164.803</v>
      </c>
      <c r="H349" s="14">
        <f>SUM(H359,H444,H448)</f>
        <v>0</v>
      </c>
      <c r="I349" s="17">
        <f t="shared" si="157"/>
        <v>58.447220000000002</v>
      </c>
      <c r="J349" s="17">
        <f>SUM(J359,J444,J448)</f>
        <v>58.447220000000002</v>
      </c>
      <c r="K349" s="17">
        <f>SUM(K359,K444,K448)</f>
        <v>0</v>
      </c>
      <c r="L349" s="17">
        <f t="shared" si="158"/>
        <v>97.1</v>
      </c>
      <c r="M349" s="17">
        <f>SUM(M359,M444,M448)</f>
        <v>97.1</v>
      </c>
      <c r="N349" s="17">
        <f>SUM(N359,N444,N448)</f>
        <v>0</v>
      </c>
      <c r="O349" s="17">
        <f t="shared" si="159"/>
        <v>140</v>
      </c>
      <c r="P349" s="17">
        <f>SUM(P359,P444,P448)</f>
        <v>140</v>
      </c>
      <c r="Q349" s="17">
        <f>SUM(Q359,Q444,Q448)</f>
        <v>0</v>
      </c>
    </row>
    <row r="350" spans="1:17" ht="16.5" thickTop="1" thickBot="1" x14ac:dyDescent="0.3">
      <c r="A350" s="5" t="s">
        <v>1</v>
      </c>
      <c r="B350" s="8" t="s">
        <v>17</v>
      </c>
      <c r="C350" s="14">
        <f t="shared" si="155"/>
        <v>1481.5820799999999</v>
      </c>
      <c r="D350" s="14">
        <f>SUM(D360,D410,D454)</f>
        <v>1481.5820799999999</v>
      </c>
      <c r="E350" s="14">
        <f>SUM(E360,E410,E454)</f>
        <v>0</v>
      </c>
      <c r="F350" s="14">
        <f t="shared" si="156"/>
        <v>1490.702</v>
      </c>
      <c r="G350" s="14">
        <f>SUM(G360,G410,G454)</f>
        <v>1490.702</v>
      </c>
      <c r="H350" s="14">
        <f>SUM(H360,H410,H454)</f>
        <v>0</v>
      </c>
      <c r="I350" s="17">
        <f t="shared" si="157"/>
        <v>1444.40166</v>
      </c>
      <c r="J350" s="17">
        <f>SUM(J360,J410,J454)</f>
        <v>1444.40166</v>
      </c>
      <c r="K350" s="17">
        <f>SUM(K360,K410,K454)</f>
        <v>0</v>
      </c>
      <c r="L350" s="17">
        <f t="shared" si="158"/>
        <v>1592.19</v>
      </c>
      <c r="M350" s="17">
        <f>SUM(M360,M410,M454)</f>
        <v>1592.19</v>
      </c>
      <c r="N350" s="17">
        <f>SUM(N360,N410,N454)</f>
        <v>0</v>
      </c>
      <c r="O350" s="17">
        <f t="shared" si="159"/>
        <v>1806.1</v>
      </c>
      <c r="P350" s="17">
        <f>SUM(P360,P410,P454)</f>
        <v>1806.1</v>
      </c>
      <c r="Q350" s="17">
        <f>SUM(Q360,Q410,Q454)</f>
        <v>0</v>
      </c>
    </row>
    <row r="351" spans="1:17" ht="16.5" thickTop="1" thickBot="1" x14ac:dyDescent="0.3">
      <c r="A351" s="5" t="s">
        <v>1</v>
      </c>
      <c r="B351" s="9" t="s">
        <v>18</v>
      </c>
      <c r="C351" s="14">
        <f t="shared" si="155"/>
        <v>70.223099999999988</v>
      </c>
      <c r="D351" s="14">
        <f>SUM(D361,D455)</f>
        <v>70.223099999999988</v>
      </c>
      <c r="E351" s="14">
        <f>SUM(E361,E455)</f>
        <v>0</v>
      </c>
      <c r="F351" s="14">
        <f t="shared" si="156"/>
        <v>0</v>
      </c>
      <c r="G351" s="14">
        <f>SUM(G361,G455)</f>
        <v>0</v>
      </c>
      <c r="H351" s="14">
        <f>SUM(H361,H455)</f>
        <v>0</v>
      </c>
      <c r="I351" s="17">
        <f t="shared" si="157"/>
        <v>69.99799999999999</v>
      </c>
      <c r="J351" s="17">
        <f>SUM(J361,J455)</f>
        <v>69.99799999999999</v>
      </c>
      <c r="K351" s="17">
        <f>SUM(K361,K455)</f>
        <v>0</v>
      </c>
      <c r="L351" s="17">
        <f t="shared" si="158"/>
        <v>0</v>
      </c>
      <c r="M351" s="17">
        <f>SUM(M361,M455)</f>
        <v>0</v>
      </c>
      <c r="N351" s="17">
        <f>SUM(N361,N455)</f>
        <v>0</v>
      </c>
      <c r="O351" s="17">
        <f t="shared" si="159"/>
        <v>0</v>
      </c>
      <c r="P351" s="17">
        <f>SUM(P361,P455)</f>
        <v>0</v>
      </c>
      <c r="Q351" s="17">
        <f>SUM(Q361,Q455)</f>
        <v>0</v>
      </c>
    </row>
    <row r="352" spans="1:17" ht="31.5" thickTop="1" thickBot="1" x14ac:dyDescent="0.3">
      <c r="A352" s="5" t="s">
        <v>1</v>
      </c>
      <c r="B352" s="10" t="s">
        <v>19</v>
      </c>
      <c r="C352" s="14">
        <f t="shared" si="155"/>
        <v>70.223099999999988</v>
      </c>
      <c r="D352" s="14">
        <f>SUM(D362,D456)</f>
        <v>70.223099999999988</v>
      </c>
      <c r="E352" s="14">
        <f>SUM(E362,E456)</f>
        <v>0</v>
      </c>
      <c r="F352" s="14">
        <f t="shared" si="156"/>
        <v>0</v>
      </c>
      <c r="G352" s="14">
        <f>SUM(G362,G456)</f>
        <v>0</v>
      </c>
      <c r="H352" s="14">
        <f>SUM(H362,H456)</f>
        <v>0</v>
      </c>
      <c r="I352" s="17">
        <f t="shared" si="157"/>
        <v>69.99799999999999</v>
      </c>
      <c r="J352" s="17">
        <f>SUM(J362,J456)</f>
        <v>69.99799999999999</v>
      </c>
      <c r="K352" s="17">
        <f>SUM(K362,K456)</f>
        <v>0</v>
      </c>
      <c r="L352" s="17">
        <f t="shared" si="158"/>
        <v>0</v>
      </c>
      <c r="M352" s="17">
        <f>SUM(M362,M456)</f>
        <v>0</v>
      </c>
      <c r="N352" s="17">
        <f>SUM(N362,N456)</f>
        <v>0</v>
      </c>
      <c r="O352" s="17">
        <f t="shared" si="159"/>
        <v>0</v>
      </c>
      <c r="P352" s="17">
        <f>SUM(P362,P456)</f>
        <v>0</v>
      </c>
      <c r="Q352" s="17">
        <f>SUM(Q362,Q456)</f>
        <v>0</v>
      </c>
    </row>
    <row r="353" spans="1:17" ht="16.5" thickTop="1" thickBot="1" x14ac:dyDescent="0.3">
      <c r="A353" s="5" t="s">
        <v>1</v>
      </c>
      <c r="B353" s="9" t="s">
        <v>22</v>
      </c>
      <c r="C353" s="14">
        <f t="shared" si="155"/>
        <v>1411.35898</v>
      </c>
      <c r="D353" s="14">
        <f>SUM(D363,D411,D457)</f>
        <v>1411.35898</v>
      </c>
      <c r="E353" s="14">
        <f>SUM(E363,E411,E457)</f>
        <v>0</v>
      </c>
      <c r="F353" s="14">
        <f t="shared" si="156"/>
        <v>1490.702</v>
      </c>
      <c r="G353" s="14">
        <f>SUM(G363,G411,G457)</f>
        <v>1490.702</v>
      </c>
      <c r="H353" s="14">
        <f>SUM(H363,H411,H457)</f>
        <v>0</v>
      </c>
      <c r="I353" s="17">
        <f t="shared" si="157"/>
        <v>1374.4036599999999</v>
      </c>
      <c r="J353" s="17">
        <f>SUM(J363,J411,J457)</f>
        <v>1374.4036599999999</v>
      </c>
      <c r="K353" s="17">
        <f>SUM(K363,K411,K457)</f>
        <v>0</v>
      </c>
      <c r="L353" s="17">
        <f t="shared" si="158"/>
        <v>1592.19</v>
      </c>
      <c r="M353" s="17">
        <f>SUM(M363,M411,M457)</f>
        <v>1592.19</v>
      </c>
      <c r="N353" s="17">
        <f>SUM(N363,N411,N457)</f>
        <v>0</v>
      </c>
      <c r="O353" s="17">
        <f t="shared" si="159"/>
        <v>1806.1</v>
      </c>
      <c r="P353" s="17">
        <f>SUM(P363,P411,P457)</f>
        <v>1806.1</v>
      </c>
      <c r="Q353" s="17">
        <f>SUM(Q363,Q411,Q457)</f>
        <v>0</v>
      </c>
    </row>
    <row r="354" spans="1:17" ht="16.5" thickTop="1" thickBot="1" x14ac:dyDescent="0.3">
      <c r="A354" s="5" t="s">
        <v>1</v>
      </c>
      <c r="B354" s="8" t="s">
        <v>32</v>
      </c>
      <c r="C354" s="14">
        <f t="shared" si="155"/>
        <v>97.412500000000009</v>
      </c>
      <c r="D354" s="14">
        <f>SUM(D364,D449)</f>
        <v>97.412500000000009</v>
      </c>
      <c r="E354" s="14">
        <f>SUM(E364,E449)</f>
        <v>0</v>
      </c>
      <c r="F354" s="14">
        <f t="shared" si="156"/>
        <v>11.7</v>
      </c>
      <c r="G354" s="14">
        <f>SUM(G364,G449)</f>
        <v>11.7</v>
      </c>
      <c r="H354" s="14">
        <f>SUM(H364,H449)</f>
        <v>0</v>
      </c>
      <c r="I354" s="17">
        <f t="shared" si="157"/>
        <v>11.334</v>
      </c>
      <c r="J354" s="17">
        <f>SUM(J364,J449)</f>
        <v>11.334</v>
      </c>
      <c r="K354" s="17">
        <f>SUM(K364,K449)</f>
        <v>0</v>
      </c>
      <c r="L354" s="17">
        <f t="shared" si="158"/>
        <v>24.6</v>
      </c>
      <c r="M354" s="17">
        <f>SUM(M364,M449)</f>
        <v>24.6</v>
      </c>
      <c r="N354" s="17">
        <f>SUM(N364,N449)</f>
        <v>0</v>
      </c>
      <c r="O354" s="17">
        <f t="shared" si="159"/>
        <v>35</v>
      </c>
      <c r="P354" s="17">
        <f>SUM(P364,P449)</f>
        <v>35</v>
      </c>
      <c r="Q354" s="17">
        <f>SUM(Q364,Q449)</f>
        <v>0</v>
      </c>
    </row>
    <row r="355" spans="1:17" ht="46.5" thickTop="1" thickBot="1" x14ac:dyDescent="0.3">
      <c r="A355" s="5" t="s">
        <v>1</v>
      </c>
      <c r="B355" s="9" t="s">
        <v>33</v>
      </c>
      <c r="C355" s="14">
        <f t="shared" si="155"/>
        <v>97.412500000000009</v>
      </c>
      <c r="D355" s="14">
        <f>SUM(D365,D450)</f>
        <v>97.412500000000009</v>
      </c>
      <c r="E355" s="14">
        <f>SUM(E365,E450)</f>
        <v>0</v>
      </c>
      <c r="F355" s="14">
        <f t="shared" si="156"/>
        <v>11.7</v>
      </c>
      <c r="G355" s="14">
        <f>SUM(G365,G450)</f>
        <v>11.7</v>
      </c>
      <c r="H355" s="14">
        <f>SUM(H365,H450)</f>
        <v>0</v>
      </c>
      <c r="I355" s="17">
        <f t="shared" si="157"/>
        <v>11.334</v>
      </c>
      <c r="J355" s="17">
        <f>SUM(J365,J450)</f>
        <v>11.334</v>
      </c>
      <c r="K355" s="17">
        <f>SUM(K365,K450)</f>
        <v>0</v>
      </c>
      <c r="L355" s="17">
        <f t="shared" si="158"/>
        <v>24.6</v>
      </c>
      <c r="M355" s="17">
        <f>SUM(M365,M450)</f>
        <v>24.6</v>
      </c>
      <c r="N355" s="17">
        <f>SUM(N365,N450)</f>
        <v>0</v>
      </c>
      <c r="O355" s="17">
        <f t="shared" si="159"/>
        <v>35</v>
      </c>
      <c r="P355" s="17">
        <f>SUM(P365,P450)</f>
        <v>35</v>
      </c>
      <c r="Q355" s="17">
        <f>SUM(Q365,Q450)</f>
        <v>0</v>
      </c>
    </row>
    <row r="356" spans="1:17" ht="16.5" thickTop="1" thickBot="1" x14ac:dyDescent="0.3">
      <c r="A356" s="5" t="s">
        <v>1</v>
      </c>
      <c r="B356" s="7" t="s">
        <v>35</v>
      </c>
      <c r="C356" s="14">
        <f t="shared" si="155"/>
        <v>708.74032999999997</v>
      </c>
      <c r="D356" s="14">
        <f>SUM(D366,D412,D445,D451)</f>
        <v>69.836420000000004</v>
      </c>
      <c r="E356" s="14">
        <f>SUM(E366,E412,E445,E451)</f>
        <v>638.90391</v>
      </c>
      <c r="F356" s="14">
        <f t="shared" si="156"/>
        <v>564.06491000000005</v>
      </c>
      <c r="G356" s="14">
        <f>SUM(G366,G412,G445,G451)</f>
        <v>221.1918</v>
      </c>
      <c r="H356" s="14">
        <f>SUM(H366,H412,H445,H451)</f>
        <v>342.87311</v>
      </c>
      <c r="I356" s="17">
        <f t="shared" si="157"/>
        <v>334.99067000000002</v>
      </c>
      <c r="J356" s="17">
        <f>SUM(J366,J412,J445,J451)</f>
        <v>94.21508</v>
      </c>
      <c r="K356" s="17">
        <f>SUM(K366,K412,K445,K451)</f>
        <v>240.77558999999999</v>
      </c>
      <c r="L356" s="17">
        <f t="shared" si="158"/>
        <v>1014.53928</v>
      </c>
      <c r="M356" s="17">
        <f>SUM(M366,M412,M445,M451)</f>
        <v>267.33999999999997</v>
      </c>
      <c r="N356" s="17">
        <f>SUM(N366,N412,N445,N451)</f>
        <v>747.19928000000004</v>
      </c>
      <c r="O356" s="17">
        <f t="shared" si="159"/>
        <v>75</v>
      </c>
      <c r="P356" s="17">
        <f>SUM(P366,P412,P445,P451)</f>
        <v>75</v>
      </c>
      <c r="Q356" s="17">
        <f>SUM(Q366,Q412,Q445,Q451)</f>
        <v>0</v>
      </c>
    </row>
    <row r="357" spans="1:17" ht="31.5" thickTop="1" thickBot="1" x14ac:dyDescent="0.3">
      <c r="A357" s="5" t="s">
        <v>154</v>
      </c>
      <c r="B357" s="6" t="s">
        <v>155</v>
      </c>
      <c r="C357" s="13">
        <f t="shared" si="155"/>
        <v>1286.4894899999999</v>
      </c>
      <c r="D357" s="13">
        <f>SUM(D367,D399,D406)</f>
        <v>647.58558000000005</v>
      </c>
      <c r="E357" s="13">
        <f>SUM(E367,E399,E406)</f>
        <v>638.90391</v>
      </c>
      <c r="F357" s="13">
        <f t="shared" si="156"/>
        <v>851.32890999999995</v>
      </c>
      <c r="G357" s="13">
        <f>SUM(G367,G399,G406)</f>
        <v>508.45579999999995</v>
      </c>
      <c r="H357" s="13">
        <f>SUM(H367,H399,H406)</f>
        <v>342.87311</v>
      </c>
      <c r="I357" s="16">
        <f t="shared" si="157"/>
        <v>725.74801000000002</v>
      </c>
      <c r="J357" s="16">
        <f>SUM(J367,J399,J406)</f>
        <v>484.97242</v>
      </c>
      <c r="K357" s="16">
        <f>SUM(K367,K399,K406)</f>
        <v>240.77558999999999</v>
      </c>
      <c r="L357" s="16">
        <f t="shared" si="158"/>
        <v>1322.1792800000001</v>
      </c>
      <c r="M357" s="16">
        <f>SUM(M367,M399,M406)</f>
        <v>574.98</v>
      </c>
      <c r="N357" s="16">
        <f>SUM(N367,N399,N406)</f>
        <v>747.19928000000004</v>
      </c>
      <c r="O357" s="16">
        <f t="shared" si="159"/>
        <v>651.9</v>
      </c>
      <c r="P357" s="16">
        <f>SUM(P367,P399,P406)</f>
        <v>651.9</v>
      </c>
      <c r="Q357" s="16">
        <f>SUM(Q367,Q399,Q406)</f>
        <v>0</v>
      </c>
    </row>
    <row r="358" spans="1:17" ht="16.5" thickTop="1" thickBot="1" x14ac:dyDescent="0.3">
      <c r="A358" s="5" t="s">
        <v>1</v>
      </c>
      <c r="B358" s="7" t="s">
        <v>13</v>
      </c>
      <c r="C358" s="14">
        <f t="shared" si="155"/>
        <v>612.66516000000001</v>
      </c>
      <c r="D358" s="14">
        <f>SUM(D368,D400)</f>
        <v>612.66516000000001</v>
      </c>
      <c r="E358" s="14">
        <f>SUM(E368,E400)</f>
        <v>0</v>
      </c>
      <c r="F358" s="14">
        <f t="shared" si="156"/>
        <v>489.63899999999995</v>
      </c>
      <c r="G358" s="14">
        <f>SUM(G368,G400)</f>
        <v>489.63899999999995</v>
      </c>
      <c r="H358" s="14">
        <f>SUM(H368,H400)</f>
        <v>0</v>
      </c>
      <c r="I358" s="17">
        <f t="shared" si="157"/>
        <v>469.54298</v>
      </c>
      <c r="J358" s="17">
        <f>SUM(J368,J400)</f>
        <v>469.54298</v>
      </c>
      <c r="K358" s="17">
        <f>SUM(K368,K400)</f>
        <v>0</v>
      </c>
      <c r="L358" s="17">
        <f t="shared" si="158"/>
        <v>572.39</v>
      </c>
      <c r="M358" s="17">
        <f>SUM(M368,M400)</f>
        <v>572.39</v>
      </c>
      <c r="N358" s="17">
        <f>SUM(N368,N400)</f>
        <v>0</v>
      </c>
      <c r="O358" s="17">
        <f t="shared" si="159"/>
        <v>651.9</v>
      </c>
      <c r="P358" s="17">
        <f>SUM(P368,P400)</f>
        <v>651.9</v>
      </c>
      <c r="Q358" s="17">
        <f>SUM(Q368,Q400)</f>
        <v>0</v>
      </c>
    </row>
    <row r="359" spans="1:17" ht="16.5" thickTop="1" thickBot="1" x14ac:dyDescent="0.3">
      <c r="A359" s="5" t="s">
        <v>1</v>
      </c>
      <c r="B359" s="8" t="s">
        <v>15</v>
      </c>
      <c r="C359" s="14">
        <f t="shared" si="155"/>
        <v>4.4122000000000003</v>
      </c>
      <c r="D359" s="14">
        <f>SUM(D401)</f>
        <v>4.4122000000000003</v>
      </c>
      <c r="E359" s="14">
        <f>SUM(E401)</f>
        <v>0</v>
      </c>
      <c r="F359" s="14">
        <f t="shared" si="156"/>
        <v>4.0389999999999997</v>
      </c>
      <c r="G359" s="14">
        <f>SUM(G401)</f>
        <v>4.0389999999999997</v>
      </c>
      <c r="H359" s="14">
        <f>SUM(H401)</f>
        <v>0</v>
      </c>
      <c r="I359" s="17">
        <f t="shared" si="157"/>
        <v>3.3654000000000002</v>
      </c>
      <c r="J359" s="17">
        <f>SUM(J401)</f>
        <v>3.3654000000000002</v>
      </c>
      <c r="K359" s="17">
        <f>SUM(K401)</f>
        <v>0</v>
      </c>
      <c r="L359" s="17">
        <f t="shared" si="158"/>
        <v>0</v>
      </c>
      <c r="M359" s="17">
        <f>SUM(M401)</f>
        <v>0</v>
      </c>
      <c r="N359" s="17">
        <f>SUM(N401)</f>
        <v>0</v>
      </c>
      <c r="O359" s="17">
        <f t="shared" si="159"/>
        <v>0</v>
      </c>
      <c r="P359" s="17">
        <f>SUM(P401)</f>
        <v>0</v>
      </c>
      <c r="Q359" s="17">
        <f>SUM(Q401)</f>
        <v>0</v>
      </c>
    </row>
    <row r="360" spans="1:17" ht="16.5" thickTop="1" thickBot="1" x14ac:dyDescent="0.3">
      <c r="A360" s="5" t="s">
        <v>1</v>
      </c>
      <c r="B360" s="8" t="s">
        <v>17</v>
      </c>
      <c r="C360" s="14">
        <f t="shared" si="155"/>
        <v>511.29046</v>
      </c>
      <c r="D360" s="14">
        <f>SUM(D369,D402)</f>
        <v>511.29046</v>
      </c>
      <c r="E360" s="14">
        <f>SUM(E369,E402)</f>
        <v>0</v>
      </c>
      <c r="F360" s="14">
        <f t="shared" si="156"/>
        <v>473.9</v>
      </c>
      <c r="G360" s="14">
        <f>SUM(G369,G402)</f>
        <v>473.9</v>
      </c>
      <c r="H360" s="14">
        <f>SUM(H369,H402)</f>
        <v>0</v>
      </c>
      <c r="I360" s="17">
        <f t="shared" si="157"/>
        <v>454.84357999999997</v>
      </c>
      <c r="J360" s="17">
        <f>SUM(J369,J402)</f>
        <v>454.84357999999997</v>
      </c>
      <c r="K360" s="17">
        <f>SUM(K369,K402)</f>
        <v>0</v>
      </c>
      <c r="L360" s="17">
        <f t="shared" si="158"/>
        <v>547.79</v>
      </c>
      <c r="M360" s="17">
        <f>SUM(M369,M402)</f>
        <v>547.79</v>
      </c>
      <c r="N360" s="17">
        <f>SUM(N369,N402)</f>
        <v>0</v>
      </c>
      <c r="O360" s="17">
        <f t="shared" si="159"/>
        <v>616.9</v>
      </c>
      <c r="P360" s="17">
        <f>SUM(P369,P402)</f>
        <v>616.9</v>
      </c>
      <c r="Q360" s="17">
        <f>SUM(Q369,Q402)</f>
        <v>0</v>
      </c>
    </row>
    <row r="361" spans="1:17" ht="16.5" thickTop="1" thickBot="1" x14ac:dyDescent="0.3">
      <c r="A361" s="5" t="s">
        <v>1</v>
      </c>
      <c r="B361" s="9" t="s">
        <v>18</v>
      </c>
      <c r="C361" s="14">
        <f t="shared" si="155"/>
        <v>28.999099999999999</v>
      </c>
      <c r="D361" s="14">
        <f>SUM(D370)</f>
        <v>28.999099999999999</v>
      </c>
      <c r="E361" s="14">
        <f>SUM(E370)</f>
        <v>0</v>
      </c>
      <c r="F361" s="14">
        <f t="shared" si="156"/>
        <v>0</v>
      </c>
      <c r="G361" s="14">
        <f>SUM(G370)</f>
        <v>0</v>
      </c>
      <c r="H361" s="14">
        <f>SUM(H370)</f>
        <v>0</v>
      </c>
      <c r="I361" s="17">
        <f t="shared" si="157"/>
        <v>23</v>
      </c>
      <c r="J361" s="17">
        <f>SUM(J370)</f>
        <v>23</v>
      </c>
      <c r="K361" s="17">
        <f>SUM(K370)</f>
        <v>0</v>
      </c>
      <c r="L361" s="17">
        <f t="shared" si="158"/>
        <v>0</v>
      </c>
      <c r="M361" s="17">
        <f>SUM(M370)</f>
        <v>0</v>
      </c>
      <c r="N361" s="17">
        <f>SUM(N370)</f>
        <v>0</v>
      </c>
      <c r="O361" s="17">
        <f t="shared" si="159"/>
        <v>0</v>
      </c>
      <c r="P361" s="17">
        <f>SUM(P370)</f>
        <v>0</v>
      </c>
      <c r="Q361" s="17">
        <f>SUM(Q370)</f>
        <v>0</v>
      </c>
    </row>
    <row r="362" spans="1:17" ht="31.5" thickTop="1" thickBot="1" x14ac:dyDescent="0.3">
      <c r="A362" s="5" t="s">
        <v>1</v>
      </c>
      <c r="B362" s="10" t="s">
        <v>19</v>
      </c>
      <c r="C362" s="14">
        <f t="shared" si="155"/>
        <v>28.999099999999999</v>
      </c>
      <c r="D362" s="14">
        <f>SUM(D371)</f>
        <v>28.999099999999999</v>
      </c>
      <c r="E362" s="14">
        <f>SUM(E371)</f>
        <v>0</v>
      </c>
      <c r="F362" s="14">
        <f t="shared" si="156"/>
        <v>0</v>
      </c>
      <c r="G362" s="14">
        <f>SUM(G371)</f>
        <v>0</v>
      </c>
      <c r="H362" s="14">
        <f>SUM(H371)</f>
        <v>0</v>
      </c>
      <c r="I362" s="17">
        <f t="shared" si="157"/>
        <v>23</v>
      </c>
      <c r="J362" s="17">
        <f>SUM(J371)</f>
        <v>23</v>
      </c>
      <c r="K362" s="17">
        <f>SUM(K371)</f>
        <v>0</v>
      </c>
      <c r="L362" s="17">
        <f t="shared" si="158"/>
        <v>0</v>
      </c>
      <c r="M362" s="17">
        <f>SUM(M371)</f>
        <v>0</v>
      </c>
      <c r="N362" s="17">
        <f>SUM(N371)</f>
        <v>0</v>
      </c>
      <c r="O362" s="17">
        <f t="shared" si="159"/>
        <v>0</v>
      </c>
      <c r="P362" s="17">
        <f>SUM(P371)</f>
        <v>0</v>
      </c>
      <c r="Q362" s="17">
        <f>SUM(Q371)</f>
        <v>0</v>
      </c>
    </row>
    <row r="363" spans="1:17" ht="16.5" thickTop="1" thickBot="1" x14ac:dyDescent="0.3">
      <c r="A363" s="5" t="s">
        <v>1</v>
      </c>
      <c r="B363" s="9" t="s">
        <v>22</v>
      </c>
      <c r="C363" s="14">
        <f t="shared" si="155"/>
        <v>482.29136</v>
      </c>
      <c r="D363" s="14">
        <f>SUM(D372,D403)</f>
        <v>482.29136</v>
      </c>
      <c r="E363" s="14">
        <f>SUM(E372,E403)</f>
        <v>0</v>
      </c>
      <c r="F363" s="14">
        <f t="shared" si="156"/>
        <v>473.9</v>
      </c>
      <c r="G363" s="14">
        <f>SUM(G372,G403)</f>
        <v>473.9</v>
      </c>
      <c r="H363" s="14">
        <f>SUM(H372,H403)</f>
        <v>0</v>
      </c>
      <c r="I363" s="17">
        <f t="shared" si="157"/>
        <v>431.84357999999997</v>
      </c>
      <c r="J363" s="17">
        <f>SUM(J372,J403)</f>
        <v>431.84357999999997</v>
      </c>
      <c r="K363" s="17">
        <f>SUM(K372,K403)</f>
        <v>0</v>
      </c>
      <c r="L363" s="17">
        <f t="shared" si="158"/>
        <v>547.79</v>
      </c>
      <c r="M363" s="17">
        <f>SUM(M372,M403)</f>
        <v>547.79</v>
      </c>
      <c r="N363" s="17">
        <f>SUM(N372,N403)</f>
        <v>0</v>
      </c>
      <c r="O363" s="17">
        <f t="shared" si="159"/>
        <v>616.9</v>
      </c>
      <c r="P363" s="17">
        <f>SUM(P372,P403)</f>
        <v>616.9</v>
      </c>
      <c r="Q363" s="17">
        <f>SUM(Q372,Q403)</f>
        <v>0</v>
      </c>
    </row>
    <row r="364" spans="1:17" ht="16.5" thickTop="1" thickBot="1" x14ac:dyDescent="0.3">
      <c r="A364" s="5" t="s">
        <v>1</v>
      </c>
      <c r="B364" s="8" t="s">
        <v>32</v>
      </c>
      <c r="C364" s="14">
        <f t="shared" si="155"/>
        <v>96.962500000000006</v>
      </c>
      <c r="D364" s="14">
        <f>SUM(D404)</f>
        <v>96.962500000000006</v>
      </c>
      <c r="E364" s="14">
        <f>SUM(E404)</f>
        <v>0</v>
      </c>
      <c r="F364" s="14">
        <f t="shared" si="156"/>
        <v>11.7</v>
      </c>
      <c r="G364" s="14">
        <f>SUM(G404)</f>
        <v>11.7</v>
      </c>
      <c r="H364" s="14">
        <f>SUM(H404)</f>
        <v>0</v>
      </c>
      <c r="I364" s="17">
        <f t="shared" si="157"/>
        <v>11.334</v>
      </c>
      <c r="J364" s="17">
        <f>SUM(J404)</f>
        <v>11.334</v>
      </c>
      <c r="K364" s="17">
        <f>SUM(K404)</f>
        <v>0</v>
      </c>
      <c r="L364" s="17">
        <f t="shared" si="158"/>
        <v>24.6</v>
      </c>
      <c r="M364" s="17">
        <f>SUM(M404)</f>
        <v>24.6</v>
      </c>
      <c r="N364" s="17">
        <f>SUM(N404)</f>
        <v>0</v>
      </c>
      <c r="O364" s="17">
        <f t="shared" si="159"/>
        <v>35</v>
      </c>
      <c r="P364" s="17">
        <f>SUM(P404)</f>
        <v>35</v>
      </c>
      <c r="Q364" s="17">
        <f>SUM(Q404)</f>
        <v>0</v>
      </c>
    </row>
    <row r="365" spans="1:17" ht="46.5" thickTop="1" thickBot="1" x14ac:dyDescent="0.3">
      <c r="A365" s="5" t="s">
        <v>1</v>
      </c>
      <c r="B365" s="9" t="s">
        <v>33</v>
      </c>
      <c r="C365" s="14">
        <f t="shared" si="155"/>
        <v>96.962500000000006</v>
      </c>
      <c r="D365" s="14">
        <f>SUM(D405)</f>
        <v>96.962500000000006</v>
      </c>
      <c r="E365" s="14">
        <f>SUM(E405)</f>
        <v>0</v>
      </c>
      <c r="F365" s="14">
        <f t="shared" si="156"/>
        <v>11.7</v>
      </c>
      <c r="G365" s="14">
        <f>SUM(G405)</f>
        <v>11.7</v>
      </c>
      <c r="H365" s="14">
        <f>SUM(H405)</f>
        <v>0</v>
      </c>
      <c r="I365" s="17">
        <f t="shared" si="157"/>
        <v>11.334</v>
      </c>
      <c r="J365" s="17">
        <f>SUM(J405)</f>
        <v>11.334</v>
      </c>
      <c r="K365" s="17">
        <f>SUM(K405)</f>
        <v>0</v>
      </c>
      <c r="L365" s="17">
        <f t="shared" si="158"/>
        <v>24.6</v>
      </c>
      <c r="M365" s="17">
        <f>SUM(M405)</f>
        <v>24.6</v>
      </c>
      <c r="N365" s="17">
        <f>SUM(N405)</f>
        <v>0</v>
      </c>
      <c r="O365" s="17">
        <f t="shared" si="159"/>
        <v>35</v>
      </c>
      <c r="P365" s="17">
        <f>SUM(P405)</f>
        <v>35</v>
      </c>
      <c r="Q365" s="17">
        <f>SUM(Q405)</f>
        <v>0</v>
      </c>
    </row>
    <row r="366" spans="1:17" ht="16.5" thickTop="1" thickBot="1" x14ac:dyDescent="0.3">
      <c r="A366" s="5" t="s">
        <v>1</v>
      </c>
      <c r="B366" s="7" t="s">
        <v>35</v>
      </c>
      <c r="C366" s="14">
        <f t="shared" si="155"/>
        <v>673.82433000000003</v>
      </c>
      <c r="D366" s="14">
        <f>SUM(D373,D407)</f>
        <v>34.92042</v>
      </c>
      <c r="E366" s="14">
        <f>SUM(E373,E407)</f>
        <v>638.90391</v>
      </c>
      <c r="F366" s="14">
        <f t="shared" si="156"/>
        <v>361.68991</v>
      </c>
      <c r="G366" s="14">
        <f>SUM(G373,G407)</f>
        <v>18.816800000000001</v>
      </c>
      <c r="H366" s="14">
        <f>SUM(H373,H407)</f>
        <v>342.87311</v>
      </c>
      <c r="I366" s="17">
        <f t="shared" si="157"/>
        <v>256.20502999999997</v>
      </c>
      <c r="J366" s="17">
        <f>SUM(J373,J407)</f>
        <v>15.42944</v>
      </c>
      <c r="K366" s="17">
        <f>SUM(K373,K407)</f>
        <v>240.77558999999999</v>
      </c>
      <c r="L366" s="17">
        <f t="shared" si="158"/>
        <v>749.78928000000008</v>
      </c>
      <c r="M366" s="17">
        <f>SUM(M373,M407)</f>
        <v>2.59</v>
      </c>
      <c r="N366" s="17">
        <f>SUM(N373,N407)</f>
        <v>747.19928000000004</v>
      </c>
      <c r="O366" s="17">
        <f t="shared" si="159"/>
        <v>0</v>
      </c>
      <c r="P366" s="17">
        <f>SUM(P373,P407)</f>
        <v>0</v>
      </c>
      <c r="Q366" s="17">
        <f>SUM(Q373,Q407)</f>
        <v>0</v>
      </c>
    </row>
    <row r="367" spans="1:17" ht="46.5" thickTop="1" thickBot="1" x14ac:dyDescent="0.3">
      <c r="A367" s="5" t="s">
        <v>156</v>
      </c>
      <c r="B367" s="6" t="s">
        <v>157</v>
      </c>
      <c r="C367" s="13">
        <f t="shared" si="155"/>
        <v>507.29046</v>
      </c>
      <c r="D367" s="13">
        <f t="shared" ref="D367:E369" si="165">SUM(D374,D378,D383,D389,D393)</f>
        <v>507.29046</v>
      </c>
      <c r="E367" s="13">
        <f t="shared" si="165"/>
        <v>0</v>
      </c>
      <c r="F367" s="13">
        <f t="shared" si="156"/>
        <v>469.9</v>
      </c>
      <c r="G367" s="13">
        <f t="shared" ref="G367:H369" si="166">SUM(G374,G378,G383,G389,G393)</f>
        <v>469.9</v>
      </c>
      <c r="H367" s="13">
        <f t="shared" si="166"/>
        <v>0</v>
      </c>
      <c r="I367" s="16">
        <f t="shared" si="157"/>
        <v>450.84357999999997</v>
      </c>
      <c r="J367" s="16">
        <f t="shared" ref="J367:K369" si="167">SUM(J374,J378,J383,J389,J393)</f>
        <v>450.84357999999997</v>
      </c>
      <c r="K367" s="16">
        <f t="shared" si="167"/>
        <v>0</v>
      </c>
      <c r="L367" s="16">
        <f t="shared" si="158"/>
        <v>544.98</v>
      </c>
      <c r="M367" s="16">
        <f t="shared" ref="M367:N369" si="168">SUM(M374,M378,M383,M389,M393)</f>
        <v>544.98</v>
      </c>
      <c r="N367" s="16">
        <f t="shared" si="168"/>
        <v>0</v>
      </c>
      <c r="O367" s="16">
        <f t="shared" si="159"/>
        <v>616.9</v>
      </c>
      <c r="P367" s="16">
        <f t="shared" ref="P367:Q369" si="169">SUM(P374,P378,P383,P389,P393)</f>
        <v>616.9</v>
      </c>
      <c r="Q367" s="16">
        <f t="shared" si="169"/>
        <v>0</v>
      </c>
    </row>
    <row r="368" spans="1:17" ht="16.5" thickTop="1" thickBot="1" x14ac:dyDescent="0.3">
      <c r="A368" s="5" t="s">
        <v>1</v>
      </c>
      <c r="B368" s="7" t="s">
        <v>13</v>
      </c>
      <c r="C368" s="14">
        <f t="shared" si="155"/>
        <v>507.29046</v>
      </c>
      <c r="D368" s="14">
        <f t="shared" si="165"/>
        <v>507.29046</v>
      </c>
      <c r="E368" s="14">
        <f t="shared" si="165"/>
        <v>0</v>
      </c>
      <c r="F368" s="14">
        <f t="shared" si="156"/>
        <v>469.9</v>
      </c>
      <c r="G368" s="14">
        <f t="shared" si="166"/>
        <v>469.9</v>
      </c>
      <c r="H368" s="14">
        <f t="shared" si="166"/>
        <v>0</v>
      </c>
      <c r="I368" s="17">
        <f t="shared" si="157"/>
        <v>450.84357999999997</v>
      </c>
      <c r="J368" s="17">
        <f t="shared" si="167"/>
        <v>450.84357999999997</v>
      </c>
      <c r="K368" s="17">
        <f t="shared" si="167"/>
        <v>0</v>
      </c>
      <c r="L368" s="17">
        <f t="shared" si="158"/>
        <v>542.39</v>
      </c>
      <c r="M368" s="17">
        <f t="shared" si="168"/>
        <v>542.39</v>
      </c>
      <c r="N368" s="17">
        <f t="shared" si="168"/>
        <v>0</v>
      </c>
      <c r="O368" s="17">
        <f t="shared" si="159"/>
        <v>616.9</v>
      </c>
      <c r="P368" s="17">
        <f t="shared" si="169"/>
        <v>616.9</v>
      </c>
      <c r="Q368" s="17">
        <f t="shared" si="169"/>
        <v>0</v>
      </c>
    </row>
    <row r="369" spans="1:17" ht="16.5" thickTop="1" thickBot="1" x14ac:dyDescent="0.3">
      <c r="A369" s="5" t="s">
        <v>1</v>
      </c>
      <c r="B369" s="8" t="s">
        <v>17</v>
      </c>
      <c r="C369" s="14">
        <f t="shared" si="155"/>
        <v>507.29046</v>
      </c>
      <c r="D369" s="14">
        <f t="shared" si="165"/>
        <v>507.29046</v>
      </c>
      <c r="E369" s="14">
        <f t="shared" si="165"/>
        <v>0</v>
      </c>
      <c r="F369" s="14">
        <f t="shared" si="156"/>
        <v>469.9</v>
      </c>
      <c r="G369" s="14">
        <f t="shared" si="166"/>
        <v>469.9</v>
      </c>
      <c r="H369" s="14">
        <f t="shared" si="166"/>
        <v>0</v>
      </c>
      <c r="I369" s="17">
        <f t="shared" si="157"/>
        <v>450.84357999999997</v>
      </c>
      <c r="J369" s="17">
        <f t="shared" si="167"/>
        <v>450.84357999999997</v>
      </c>
      <c r="K369" s="17">
        <f t="shared" si="167"/>
        <v>0</v>
      </c>
      <c r="L369" s="17">
        <f t="shared" si="158"/>
        <v>542.39</v>
      </c>
      <c r="M369" s="17">
        <f t="shared" si="168"/>
        <v>542.39</v>
      </c>
      <c r="N369" s="17">
        <f t="shared" si="168"/>
        <v>0</v>
      </c>
      <c r="O369" s="17">
        <f t="shared" si="159"/>
        <v>616.9</v>
      </c>
      <c r="P369" s="17">
        <f t="shared" si="169"/>
        <v>616.9</v>
      </c>
      <c r="Q369" s="17">
        <f t="shared" si="169"/>
        <v>0</v>
      </c>
    </row>
    <row r="370" spans="1:17" ht="16.5" thickTop="1" thickBot="1" x14ac:dyDescent="0.3">
      <c r="A370" s="5" t="s">
        <v>1</v>
      </c>
      <c r="B370" s="9" t="s">
        <v>18</v>
      </c>
      <c r="C370" s="14">
        <f t="shared" si="155"/>
        <v>28.999099999999999</v>
      </c>
      <c r="D370" s="14">
        <f>SUM(D386,D396)</f>
        <v>28.999099999999999</v>
      </c>
      <c r="E370" s="14">
        <f>SUM(E386,E396)</f>
        <v>0</v>
      </c>
      <c r="F370" s="14">
        <f t="shared" si="156"/>
        <v>0</v>
      </c>
      <c r="G370" s="14">
        <f>SUM(G386,G396)</f>
        <v>0</v>
      </c>
      <c r="H370" s="14">
        <f>SUM(H386,H396)</f>
        <v>0</v>
      </c>
      <c r="I370" s="17">
        <f t="shared" si="157"/>
        <v>23</v>
      </c>
      <c r="J370" s="17">
        <f>SUM(J386,J396)</f>
        <v>23</v>
      </c>
      <c r="K370" s="17">
        <f>SUM(K386,K396)</f>
        <v>0</v>
      </c>
      <c r="L370" s="17">
        <f t="shared" si="158"/>
        <v>0</v>
      </c>
      <c r="M370" s="17">
        <f>SUM(M386,M396)</f>
        <v>0</v>
      </c>
      <c r="N370" s="17">
        <f>SUM(N386,N396)</f>
        <v>0</v>
      </c>
      <c r="O370" s="17">
        <f t="shared" si="159"/>
        <v>0</v>
      </c>
      <c r="P370" s="17">
        <f>SUM(P386,P396)</f>
        <v>0</v>
      </c>
      <c r="Q370" s="17">
        <f>SUM(Q386,Q396)</f>
        <v>0</v>
      </c>
    </row>
    <row r="371" spans="1:17" ht="31.5" thickTop="1" thickBot="1" x14ac:dyDescent="0.3">
      <c r="A371" s="5" t="s">
        <v>1</v>
      </c>
      <c r="B371" s="10" t="s">
        <v>19</v>
      </c>
      <c r="C371" s="14">
        <f t="shared" si="155"/>
        <v>28.999099999999999</v>
      </c>
      <c r="D371" s="14">
        <f>SUM(D387,D397)</f>
        <v>28.999099999999999</v>
      </c>
      <c r="E371" s="14">
        <f>SUM(E387,E397)</f>
        <v>0</v>
      </c>
      <c r="F371" s="14">
        <f t="shared" si="156"/>
        <v>0</v>
      </c>
      <c r="G371" s="14">
        <f>SUM(G387,G397)</f>
        <v>0</v>
      </c>
      <c r="H371" s="14">
        <f>SUM(H387,H397)</f>
        <v>0</v>
      </c>
      <c r="I371" s="17">
        <f t="shared" si="157"/>
        <v>23</v>
      </c>
      <c r="J371" s="17">
        <f>SUM(J387,J397)</f>
        <v>23</v>
      </c>
      <c r="K371" s="17">
        <f>SUM(K387,K397)</f>
        <v>0</v>
      </c>
      <c r="L371" s="17">
        <f t="shared" si="158"/>
        <v>0</v>
      </c>
      <c r="M371" s="17">
        <f>SUM(M387,M397)</f>
        <v>0</v>
      </c>
      <c r="N371" s="17">
        <f>SUM(N387,N397)</f>
        <v>0</v>
      </c>
      <c r="O371" s="17">
        <f t="shared" si="159"/>
        <v>0</v>
      </c>
      <c r="P371" s="17">
        <f>SUM(P387,P397)</f>
        <v>0</v>
      </c>
      <c r="Q371" s="17">
        <f>SUM(Q387,Q397)</f>
        <v>0</v>
      </c>
    </row>
    <row r="372" spans="1:17" ht="16.5" thickTop="1" thickBot="1" x14ac:dyDescent="0.3">
      <c r="A372" s="5" t="s">
        <v>1</v>
      </c>
      <c r="B372" s="9" t="s">
        <v>22</v>
      </c>
      <c r="C372" s="14">
        <f t="shared" si="155"/>
        <v>478.29136</v>
      </c>
      <c r="D372" s="14">
        <f>SUM(D377,D381,D388,D392,D398)</f>
        <v>478.29136</v>
      </c>
      <c r="E372" s="14">
        <f>SUM(E377,E381,E388,E392,E398)</f>
        <v>0</v>
      </c>
      <c r="F372" s="14">
        <f t="shared" si="156"/>
        <v>469.9</v>
      </c>
      <c r="G372" s="14">
        <f>SUM(G377,G381,G388,G392,G398)</f>
        <v>469.9</v>
      </c>
      <c r="H372" s="14">
        <f>SUM(H377,H381,H388,H392,H398)</f>
        <v>0</v>
      </c>
      <c r="I372" s="17">
        <f t="shared" si="157"/>
        <v>427.84357999999997</v>
      </c>
      <c r="J372" s="17">
        <f>SUM(J377,J381,J388,J392,J398)</f>
        <v>427.84357999999997</v>
      </c>
      <c r="K372" s="17">
        <f>SUM(K377,K381,K388,K392,K398)</f>
        <v>0</v>
      </c>
      <c r="L372" s="17">
        <f t="shared" si="158"/>
        <v>542.39</v>
      </c>
      <c r="M372" s="17">
        <f>SUM(M377,M381,M388,M392,M398)</f>
        <v>542.39</v>
      </c>
      <c r="N372" s="17">
        <f>SUM(N377,N381,N388,N392,N398)</f>
        <v>0</v>
      </c>
      <c r="O372" s="17">
        <f t="shared" si="159"/>
        <v>616.9</v>
      </c>
      <c r="P372" s="17">
        <f>SUM(P377,P381,P388,P392,P398)</f>
        <v>616.9</v>
      </c>
      <c r="Q372" s="17">
        <f>SUM(Q377,Q381,Q388,Q392,Q398)</f>
        <v>0</v>
      </c>
    </row>
    <row r="373" spans="1:17" ht="16.5" thickTop="1" thickBot="1" x14ac:dyDescent="0.3">
      <c r="A373" s="5" t="s">
        <v>1</v>
      </c>
      <c r="B373" s="7" t="s">
        <v>35</v>
      </c>
      <c r="C373" s="14">
        <f t="shared" si="155"/>
        <v>0</v>
      </c>
      <c r="D373" s="14">
        <f>SUM(D382)</f>
        <v>0</v>
      </c>
      <c r="E373" s="14">
        <f>SUM(E382)</f>
        <v>0</v>
      </c>
      <c r="F373" s="14">
        <f t="shared" si="156"/>
        <v>0</v>
      </c>
      <c r="G373" s="14">
        <f>SUM(G382)</f>
        <v>0</v>
      </c>
      <c r="H373" s="14">
        <f>SUM(H382)</f>
        <v>0</v>
      </c>
      <c r="I373" s="17">
        <f t="shared" si="157"/>
        <v>0</v>
      </c>
      <c r="J373" s="17">
        <f>SUM(J382)</f>
        <v>0</v>
      </c>
      <c r="K373" s="17">
        <f>SUM(K382)</f>
        <v>0</v>
      </c>
      <c r="L373" s="17">
        <f t="shared" si="158"/>
        <v>2.59</v>
      </c>
      <c r="M373" s="17">
        <f>SUM(M382)</f>
        <v>2.59</v>
      </c>
      <c r="N373" s="17">
        <f>SUM(N382)</f>
        <v>0</v>
      </c>
      <c r="O373" s="17">
        <f t="shared" si="159"/>
        <v>0</v>
      </c>
      <c r="P373" s="17">
        <f>SUM(P382)</f>
        <v>0</v>
      </c>
      <c r="Q373" s="17">
        <f>SUM(Q382)</f>
        <v>0</v>
      </c>
    </row>
    <row r="374" spans="1:17" ht="46.5" thickTop="1" thickBot="1" x14ac:dyDescent="0.3">
      <c r="A374" s="5" t="s">
        <v>158</v>
      </c>
      <c r="B374" s="6" t="s">
        <v>159</v>
      </c>
      <c r="C374" s="13">
        <f t="shared" si="155"/>
        <v>354.30079999999998</v>
      </c>
      <c r="D374" s="13">
        <f t="shared" ref="D374:E376" si="170">SUM(D375)</f>
        <v>354.30079999999998</v>
      </c>
      <c r="E374" s="13">
        <f t="shared" si="170"/>
        <v>0</v>
      </c>
      <c r="F374" s="13">
        <f t="shared" si="156"/>
        <v>320.2</v>
      </c>
      <c r="G374" s="13">
        <f t="shared" ref="G374:H376" si="171">SUM(G375)</f>
        <v>320.2</v>
      </c>
      <c r="H374" s="13">
        <f t="shared" si="171"/>
        <v>0</v>
      </c>
      <c r="I374" s="16">
        <f t="shared" si="157"/>
        <v>301.14458999999999</v>
      </c>
      <c r="J374" s="16">
        <f t="shared" ref="J374:K376" si="172">SUM(J375)</f>
        <v>301.14458999999999</v>
      </c>
      <c r="K374" s="16">
        <f t="shared" si="172"/>
        <v>0</v>
      </c>
      <c r="L374" s="16">
        <f t="shared" si="158"/>
        <v>358.79</v>
      </c>
      <c r="M374" s="16">
        <f t="shared" ref="M374:N376" si="173">SUM(M375)</f>
        <v>358.79</v>
      </c>
      <c r="N374" s="16">
        <f t="shared" si="173"/>
        <v>0</v>
      </c>
      <c r="O374" s="16">
        <f t="shared" si="159"/>
        <v>402</v>
      </c>
      <c r="P374" s="16">
        <f t="shared" ref="P374:Q376" si="174">SUM(P375)</f>
        <v>402</v>
      </c>
      <c r="Q374" s="16">
        <f t="shared" si="174"/>
        <v>0</v>
      </c>
    </row>
    <row r="375" spans="1:17" ht="16.5" thickTop="1" thickBot="1" x14ac:dyDescent="0.3">
      <c r="A375" s="5" t="s">
        <v>1</v>
      </c>
      <c r="B375" s="7" t="s">
        <v>13</v>
      </c>
      <c r="C375" s="14">
        <f t="shared" si="155"/>
        <v>354.30079999999998</v>
      </c>
      <c r="D375" s="14">
        <f t="shared" si="170"/>
        <v>354.30079999999998</v>
      </c>
      <c r="E375" s="14">
        <f t="shared" si="170"/>
        <v>0</v>
      </c>
      <c r="F375" s="14">
        <f t="shared" si="156"/>
        <v>320.2</v>
      </c>
      <c r="G375" s="14">
        <f t="shared" si="171"/>
        <v>320.2</v>
      </c>
      <c r="H375" s="14">
        <f t="shared" si="171"/>
        <v>0</v>
      </c>
      <c r="I375" s="17">
        <f t="shared" si="157"/>
        <v>301.14458999999999</v>
      </c>
      <c r="J375" s="17">
        <f t="shared" si="172"/>
        <v>301.14458999999999</v>
      </c>
      <c r="K375" s="17">
        <f t="shared" si="172"/>
        <v>0</v>
      </c>
      <c r="L375" s="17">
        <f t="shared" si="158"/>
        <v>358.79</v>
      </c>
      <c r="M375" s="17">
        <f t="shared" si="173"/>
        <v>358.79</v>
      </c>
      <c r="N375" s="17">
        <f t="shared" si="173"/>
        <v>0</v>
      </c>
      <c r="O375" s="17">
        <f t="shared" si="159"/>
        <v>402</v>
      </c>
      <c r="P375" s="17">
        <f t="shared" si="174"/>
        <v>402</v>
      </c>
      <c r="Q375" s="17">
        <f t="shared" si="174"/>
        <v>0</v>
      </c>
    </row>
    <row r="376" spans="1:17" ht="16.5" thickTop="1" thickBot="1" x14ac:dyDescent="0.3">
      <c r="A376" s="5" t="s">
        <v>1</v>
      </c>
      <c r="B376" s="8" t="s">
        <v>17</v>
      </c>
      <c r="C376" s="14">
        <f t="shared" si="155"/>
        <v>354.30079999999998</v>
      </c>
      <c r="D376" s="14">
        <f t="shared" si="170"/>
        <v>354.30079999999998</v>
      </c>
      <c r="E376" s="14">
        <f t="shared" si="170"/>
        <v>0</v>
      </c>
      <c r="F376" s="14">
        <f t="shared" si="156"/>
        <v>320.2</v>
      </c>
      <c r="G376" s="14">
        <f t="shared" si="171"/>
        <v>320.2</v>
      </c>
      <c r="H376" s="14">
        <f t="shared" si="171"/>
        <v>0</v>
      </c>
      <c r="I376" s="17">
        <f t="shared" si="157"/>
        <v>301.14458999999999</v>
      </c>
      <c r="J376" s="17">
        <f t="shared" si="172"/>
        <v>301.14458999999999</v>
      </c>
      <c r="K376" s="17">
        <f t="shared" si="172"/>
        <v>0</v>
      </c>
      <c r="L376" s="17">
        <f t="shared" si="158"/>
        <v>358.79</v>
      </c>
      <c r="M376" s="17">
        <f t="shared" si="173"/>
        <v>358.79</v>
      </c>
      <c r="N376" s="17">
        <f t="shared" si="173"/>
        <v>0</v>
      </c>
      <c r="O376" s="17">
        <f t="shared" si="159"/>
        <v>402</v>
      </c>
      <c r="P376" s="17">
        <f t="shared" si="174"/>
        <v>402</v>
      </c>
      <c r="Q376" s="17">
        <f t="shared" si="174"/>
        <v>0</v>
      </c>
    </row>
    <row r="377" spans="1:17" ht="16.5" thickTop="1" thickBot="1" x14ac:dyDescent="0.3">
      <c r="A377" s="5" t="s">
        <v>1</v>
      </c>
      <c r="B377" s="9" t="s">
        <v>22</v>
      </c>
      <c r="C377" s="14">
        <f t="shared" si="155"/>
        <v>354.30079999999998</v>
      </c>
      <c r="D377" s="14">
        <v>354.30079999999998</v>
      </c>
      <c r="E377" s="14">
        <v>0</v>
      </c>
      <c r="F377" s="14">
        <f t="shared" si="156"/>
        <v>320.2</v>
      </c>
      <c r="G377" s="14">
        <v>320.2</v>
      </c>
      <c r="H377" s="14">
        <v>0</v>
      </c>
      <c r="I377" s="17">
        <f t="shared" si="157"/>
        <v>301.14458999999999</v>
      </c>
      <c r="J377" s="17">
        <v>301.14458999999999</v>
      </c>
      <c r="K377" s="17">
        <v>0</v>
      </c>
      <c r="L377" s="17">
        <f t="shared" si="158"/>
        <v>358.79</v>
      </c>
      <c r="M377" s="17">
        <v>358.79</v>
      </c>
      <c r="N377" s="17">
        <v>0</v>
      </c>
      <c r="O377" s="17">
        <f t="shared" si="159"/>
        <v>402</v>
      </c>
      <c r="P377" s="17">
        <v>402</v>
      </c>
      <c r="Q377" s="17">
        <v>0</v>
      </c>
    </row>
    <row r="378" spans="1:17" ht="46.5" thickTop="1" thickBot="1" x14ac:dyDescent="0.3">
      <c r="A378" s="5" t="s">
        <v>160</v>
      </c>
      <c r="B378" s="6" t="s">
        <v>161</v>
      </c>
      <c r="C378" s="13">
        <f t="shared" si="155"/>
        <v>93.997559999999993</v>
      </c>
      <c r="D378" s="13">
        <f>SUM(D379,D382)</f>
        <v>93.997559999999993</v>
      </c>
      <c r="E378" s="13">
        <f>SUM(E379,E382)</f>
        <v>0</v>
      </c>
      <c r="F378" s="13">
        <f t="shared" si="156"/>
        <v>106.7</v>
      </c>
      <c r="G378" s="13">
        <f>SUM(G379,G382)</f>
        <v>106.7</v>
      </c>
      <c r="H378" s="13">
        <f>SUM(H379,H382)</f>
        <v>0</v>
      </c>
      <c r="I378" s="16">
        <f t="shared" si="157"/>
        <v>106.69949</v>
      </c>
      <c r="J378" s="16">
        <f>SUM(J379,J382)</f>
        <v>106.69949</v>
      </c>
      <c r="K378" s="16">
        <f>SUM(K379,K382)</f>
        <v>0</v>
      </c>
      <c r="L378" s="16">
        <f t="shared" si="158"/>
        <v>127.19</v>
      </c>
      <c r="M378" s="16">
        <f>SUM(M379,M382)</f>
        <v>127.19</v>
      </c>
      <c r="N378" s="16">
        <f>SUM(N379,N382)</f>
        <v>0</v>
      </c>
      <c r="O378" s="16">
        <f t="shared" si="159"/>
        <v>150.9</v>
      </c>
      <c r="P378" s="16">
        <f>SUM(P379,P382)</f>
        <v>150.9</v>
      </c>
      <c r="Q378" s="16">
        <f>SUM(Q379,Q382)</f>
        <v>0</v>
      </c>
    </row>
    <row r="379" spans="1:17" ht="16.5" thickTop="1" thickBot="1" x14ac:dyDescent="0.3">
      <c r="A379" s="5" t="s">
        <v>1</v>
      </c>
      <c r="B379" s="7" t="s">
        <v>13</v>
      </c>
      <c r="C379" s="14">
        <f t="shared" si="155"/>
        <v>93.997559999999993</v>
      </c>
      <c r="D379" s="14">
        <f>SUM(D380)</f>
        <v>93.997559999999993</v>
      </c>
      <c r="E379" s="14">
        <f>SUM(E380)</f>
        <v>0</v>
      </c>
      <c r="F379" s="14">
        <f t="shared" si="156"/>
        <v>106.7</v>
      </c>
      <c r="G379" s="14">
        <f>SUM(G380)</f>
        <v>106.7</v>
      </c>
      <c r="H379" s="14">
        <f>SUM(H380)</f>
        <v>0</v>
      </c>
      <c r="I379" s="17">
        <f t="shared" si="157"/>
        <v>106.69949</v>
      </c>
      <c r="J379" s="17">
        <f>SUM(J380)</f>
        <v>106.69949</v>
      </c>
      <c r="K379" s="17">
        <f>SUM(K380)</f>
        <v>0</v>
      </c>
      <c r="L379" s="17">
        <f t="shared" si="158"/>
        <v>124.6</v>
      </c>
      <c r="M379" s="17">
        <f>SUM(M380)</f>
        <v>124.6</v>
      </c>
      <c r="N379" s="17">
        <f>SUM(N380)</f>
        <v>0</v>
      </c>
      <c r="O379" s="17">
        <f t="shared" si="159"/>
        <v>150.9</v>
      </c>
      <c r="P379" s="17">
        <f>SUM(P380)</f>
        <v>150.9</v>
      </c>
      <c r="Q379" s="17">
        <f>SUM(Q380)</f>
        <v>0</v>
      </c>
    </row>
    <row r="380" spans="1:17" ht="16.5" thickTop="1" thickBot="1" x14ac:dyDescent="0.3">
      <c r="A380" s="5" t="s">
        <v>1</v>
      </c>
      <c r="B380" s="8" t="s">
        <v>17</v>
      </c>
      <c r="C380" s="14">
        <f t="shared" si="155"/>
        <v>93.997559999999993</v>
      </c>
      <c r="D380" s="14">
        <f>SUM(D381)</f>
        <v>93.997559999999993</v>
      </c>
      <c r="E380" s="14">
        <f>SUM(E381)</f>
        <v>0</v>
      </c>
      <c r="F380" s="14">
        <f t="shared" si="156"/>
        <v>106.7</v>
      </c>
      <c r="G380" s="14">
        <f>SUM(G381)</f>
        <v>106.7</v>
      </c>
      <c r="H380" s="14">
        <f>SUM(H381)</f>
        <v>0</v>
      </c>
      <c r="I380" s="17">
        <f t="shared" si="157"/>
        <v>106.69949</v>
      </c>
      <c r="J380" s="17">
        <f>SUM(J381)</f>
        <v>106.69949</v>
      </c>
      <c r="K380" s="17">
        <f>SUM(K381)</f>
        <v>0</v>
      </c>
      <c r="L380" s="17">
        <f t="shared" si="158"/>
        <v>124.6</v>
      </c>
      <c r="M380" s="17">
        <f>SUM(M381)</f>
        <v>124.6</v>
      </c>
      <c r="N380" s="17">
        <f>SUM(N381)</f>
        <v>0</v>
      </c>
      <c r="O380" s="17">
        <f t="shared" si="159"/>
        <v>150.9</v>
      </c>
      <c r="P380" s="17">
        <f>SUM(P381)</f>
        <v>150.9</v>
      </c>
      <c r="Q380" s="17">
        <f>SUM(Q381)</f>
        <v>0</v>
      </c>
    </row>
    <row r="381" spans="1:17" ht="16.5" thickTop="1" thickBot="1" x14ac:dyDescent="0.3">
      <c r="A381" s="5" t="s">
        <v>1</v>
      </c>
      <c r="B381" s="9" t="s">
        <v>22</v>
      </c>
      <c r="C381" s="14">
        <f t="shared" si="155"/>
        <v>93.997559999999993</v>
      </c>
      <c r="D381" s="14">
        <v>93.997559999999993</v>
      </c>
      <c r="E381" s="14">
        <v>0</v>
      </c>
      <c r="F381" s="14">
        <f t="shared" si="156"/>
        <v>106.7</v>
      </c>
      <c r="G381" s="14">
        <v>106.7</v>
      </c>
      <c r="H381" s="14">
        <v>0</v>
      </c>
      <c r="I381" s="17">
        <f t="shared" si="157"/>
        <v>106.69949</v>
      </c>
      <c r="J381" s="17">
        <v>106.69949</v>
      </c>
      <c r="K381" s="17">
        <v>0</v>
      </c>
      <c r="L381" s="17">
        <f t="shared" si="158"/>
        <v>124.6</v>
      </c>
      <c r="M381" s="17">
        <v>124.6</v>
      </c>
      <c r="N381" s="17">
        <v>0</v>
      </c>
      <c r="O381" s="17">
        <f t="shared" si="159"/>
        <v>150.9</v>
      </c>
      <c r="P381" s="17">
        <v>150.9</v>
      </c>
      <c r="Q381" s="17">
        <v>0</v>
      </c>
    </row>
    <row r="382" spans="1:17" ht="16.5" thickTop="1" thickBot="1" x14ac:dyDescent="0.3">
      <c r="A382" s="5" t="s">
        <v>1</v>
      </c>
      <c r="B382" s="7" t="s">
        <v>35</v>
      </c>
      <c r="C382" s="14">
        <f t="shared" si="155"/>
        <v>0</v>
      </c>
      <c r="D382" s="14">
        <v>0</v>
      </c>
      <c r="E382" s="14">
        <v>0</v>
      </c>
      <c r="F382" s="14">
        <f t="shared" si="156"/>
        <v>0</v>
      </c>
      <c r="G382" s="14">
        <v>0</v>
      </c>
      <c r="H382" s="14">
        <v>0</v>
      </c>
      <c r="I382" s="17">
        <f t="shared" si="157"/>
        <v>0</v>
      </c>
      <c r="J382" s="17">
        <v>0</v>
      </c>
      <c r="K382" s="17">
        <v>0</v>
      </c>
      <c r="L382" s="17">
        <f t="shared" si="158"/>
        <v>2.59</v>
      </c>
      <c r="M382" s="17">
        <v>2.59</v>
      </c>
      <c r="N382" s="17">
        <v>0</v>
      </c>
      <c r="O382" s="17">
        <f t="shared" si="159"/>
        <v>0</v>
      </c>
      <c r="P382" s="17">
        <v>0</v>
      </c>
      <c r="Q382" s="17">
        <v>0</v>
      </c>
    </row>
    <row r="383" spans="1:17" ht="27" thickTop="1" thickBot="1" x14ac:dyDescent="0.3">
      <c r="A383" s="5" t="s">
        <v>162</v>
      </c>
      <c r="B383" s="6" t="s">
        <v>163</v>
      </c>
      <c r="C383" s="13">
        <f t="shared" si="155"/>
        <v>8</v>
      </c>
      <c r="D383" s="13">
        <f>SUM(D384)</f>
        <v>8</v>
      </c>
      <c r="E383" s="13">
        <f>SUM(E384)</f>
        <v>0</v>
      </c>
      <c r="F383" s="13">
        <f t="shared" si="156"/>
        <v>8</v>
      </c>
      <c r="G383" s="13">
        <f>SUM(G384)</f>
        <v>8</v>
      </c>
      <c r="H383" s="13">
        <f>SUM(H384)</f>
        <v>0</v>
      </c>
      <c r="I383" s="16">
        <f t="shared" si="157"/>
        <v>8</v>
      </c>
      <c r="J383" s="16">
        <f>SUM(J384)</f>
        <v>8</v>
      </c>
      <c r="K383" s="16">
        <f>SUM(K384)</f>
        <v>0</v>
      </c>
      <c r="L383" s="16">
        <f t="shared" si="158"/>
        <v>8</v>
      </c>
      <c r="M383" s="16">
        <f>SUM(M384)</f>
        <v>8</v>
      </c>
      <c r="N383" s="16">
        <f>SUM(N384)</f>
        <v>0</v>
      </c>
      <c r="O383" s="16">
        <f t="shared" si="159"/>
        <v>8</v>
      </c>
      <c r="P383" s="16">
        <f>SUM(P384)</f>
        <v>8</v>
      </c>
      <c r="Q383" s="16">
        <f>SUM(Q384)</f>
        <v>0</v>
      </c>
    </row>
    <row r="384" spans="1:17" ht="16.5" thickTop="1" thickBot="1" x14ac:dyDescent="0.3">
      <c r="A384" s="5" t="s">
        <v>1</v>
      </c>
      <c r="B384" s="7" t="s">
        <v>13</v>
      </c>
      <c r="C384" s="14">
        <f t="shared" si="155"/>
        <v>8</v>
      </c>
      <c r="D384" s="14">
        <f>SUM(D385)</f>
        <v>8</v>
      </c>
      <c r="E384" s="14">
        <f>SUM(E385)</f>
        <v>0</v>
      </c>
      <c r="F384" s="14">
        <f t="shared" si="156"/>
        <v>8</v>
      </c>
      <c r="G384" s="14">
        <f>SUM(G385)</f>
        <v>8</v>
      </c>
      <c r="H384" s="14">
        <f>SUM(H385)</f>
        <v>0</v>
      </c>
      <c r="I384" s="17">
        <f t="shared" si="157"/>
        <v>8</v>
      </c>
      <c r="J384" s="17">
        <f>SUM(J385)</f>
        <v>8</v>
      </c>
      <c r="K384" s="17">
        <f>SUM(K385)</f>
        <v>0</v>
      </c>
      <c r="L384" s="17">
        <f t="shared" si="158"/>
        <v>8</v>
      </c>
      <c r="M384" s="17">
        <f>SUM(M385)</f>
        <v>8</v>
      </c>
      <c r="N384" s="17">
        <f>SUM(N385)</f>
        <v>0</v>
      </c>
      <c r="O384" s="17">
        <f t="shared" si="159"/>
        <v>8</v>
      </c>
      <c r="P384" s="17">
        <f>SUM(P385)</f>
        <v>8</v>
      </c>
      <c r="Q384" s="17">
        <f>SUM(Q385)</f>
        <v>0</v>
      </c>
    </row>
    <row r="385" spans="1:17" ht="16.5" thickTop="1" thickBot="1" x14ac:dyDescent="0.3">
      <c r="A385" s="5" t="s">
        <v>1</v>
      </c>
      <c r="B385" s="8" t="s">
        <v>17</v>
      </c>
      <c r="C385" s="14">
        <f t="shared" si="155"/>
        <v>8</v>
      </c>
      <c r="D385" s="14">
        <f>SUM(D386,D388)</f>
        <v>8</v>
      </c>
      <c r="E385" s="14">
        <f>SUM(E386,E388)</f>
        <v>0</v>
      </c>
      <c r="F385" s="14">
        <f t="shared" si="156"/>
        <v>8</v>
      </c>
      <c r="G385" s="14">
        <f>SUM(G386,G388)</f>
        <v>8</v>
      </c>
      <c r="H385" s="14">
        <f>SUM(H386,H388)</f>
        <v>0</v>
      </c>
      <c r="I385" s="17">
        <f t="shared" si="157"/>
        <v>8</v>
      </c>
      <c r="J385" s="17">
        <f>SUM(J386,J388)</f>
        <v>8</v>
      </c>
      <c r="K385" s="17">
        <f>SUM(K386,K388)</f>
        <v>0</v>
      </c>
      <c r="L385" s="17">
        <f t="shared" si="158"/>
        <v>8</v>
      </c>
      <c r="M385" s="17">
        <f>SUM(M386,M388)</f>
        <v>8</v>
      </c>
      <c r="N385" s="17">
        <f>SUM(N386,N388)</f>
        <v>0</v>
      </c>
      <c r="O385" s="17">
        <f t="shared" si="159"/>
        <v>8</v>
      </c>
      <c r="P385" s="17">
        <f>SUM(P386,P388)</f>
        <v>8</v>
      </c>
      <c r="Q385" s="17">
        <f>SUM(Q386,Q388)</f>
        <v>0</v>
      </c>
    </row>
    <row r="386" spans="1:17" ht="16.5" thickTop="1" thickBot="1" x14ac:dyDescent="0.3">
      <c r="A386" s="5" t="s">
        <v>1</v>
      </c>
      <c r="B386" s="9" t="s">
        <v>18</v>
      </c>
      <c r="C386" s="14">
        <f t="shared" si="155"/>
        <v>8</v>
      </c>
      <c r="D386" s="14">
        <f>SUM(D387)</f>
        <v>8</v>
      </c>
      <c r="E386" s="14">
        <f>SUM(E387)</f>
        <v>0</v>
      </c>
      <c r="F386" s="14">
        <f t="shared" si="156"/>
        <v>0</v>
      </c>
      <c r="G386" s="14">
        <f>SUM(G387)</f>
        <v>0</v>
      </c>
      <c r="H386" s="14">
        <f>SUM(H387)</f>
        <v>0</v>
      </c>
      <c r="I386" s="17">
        <f t="shared" si="157"/>
        <v>8</v>
      </c>
      <c r="J386" s="17">
        <f>SUM(J387)</f>
        <v>8</v>
      </c>
      <c r="K386" s="17">
        <f>SUM(K387)</f>
        <v>0</v>
      </c>
      <c r="L386" s="17">
        <f t="shared" si="158"/>
        <v>0</v>
      </c>
      <c r="M386" s="17">
        <f>SUM(M387)</f>
        <v>0</v>
      </c>
      <c r="N386" s="17">
        <f>SUM(N387)</f>
        <v>0</v>
      </c>
      <c r="O386" s="17">
        <f t="shared" si="159"/>
        <v>0</v>
      </c>
      <c r="P386" s="17">
        <f>SUM(P387)</f>
        <v>0</v>
      </c>
      <c r="Q386" s="17">
        <f>SUM(Q387)</f>
        <v>0</v>
      </c>
    </row>
    <row r="387" spans="1:17" ht="31.5" thickTop="1" thickBot="1" x14ac:dyDescent="0.3">
      <c r="A387" s="5" t="s">
        <v>1</v>
      </c>
      <c r="B387" s="10" t="s">
        <v>19</v>
      </c>
      <c r="C387" s="14">
        <f t="shared" si="155"/>
        <v>8</v>
      </c>
      <c r="D387" s="14">
        <v>8</v>
      </c>
      <c r="E387" s="14">
        <v>0</v>
      </c>
      <c r="F387" s="14">
        <f t="shared" si="156"/>
        <v>0</v>
      </c>
      <c r="G387" s="14">
        <v>0</v>
      </c>
      <c r="H387" s="14">
        <v>0</v>
      </c>
      <c r="I387" s="17">
        <f t="shared" si="157"/>
        <v>8</v>
      </c>
      <c r="J387" s="17">
        <v>8</v>
      </c>
      <c r="K387" s="17">
        <v>0</v>
      </c>
      <c r="L387" s="17">
        <f t="shared" si="158"/>
        <v>0</v>
      </c>
      <c r="M387" s="17">
        <v>0</v>
      </c>
      <c r="N387" s="17">
        <v>0</v>
      </c>
      <c r="O387" s="17">
        <f t="shared" si="159"/>
        <v>0</v>
      </c>
      <c r="P387" s="17">
        <v>0</v>
      </c>
      <c r="Q387" s="17">
        <v>0</v>
      </c>
    </row>
    <row r="388" spans="1:17" ht="16.5" thickTop="1" thickBot="1" x14ac:dyDescent="0.3">
      <c r="A388" s="5" t="s">
        <v>1</v>
      </c>
      <c r="B388" s="9" t="s">
        <v>22</v>
      </c>
      <c r="C388" s="14">
        <f t="shared" si="155"/>
        <v>0</v>
      </c>
      <c r="D388" s="14">
        <v>0</v>
      </c>
      <c r="E388" s="14">
        <v>0</v>
      </c>
      <c r="F388" s="14">
        <f t="shared" si="156"/>
        <v>8</v>
      </c>
      <c r="G388" s="14">
        <v>8</v>
      </c>
      <c r="H388" s="14">
        <v>0</v>
      </c>
      <c r="I388" s="17">
        <f t="shared" si="157"/>
        <v>0</v>
      </c>
      <c r="J388" s="17">
        <v>0</v>
      </c>
      <c r="K388" s="17">
        <v>0</v>
      </c>
      <c r="L388" s="17">
        <f t="shared" si="158"/>
        <v>8</v>
      </c>
      <c r="M388" s="17">
        <v>8</v>
      </c>
      <c r="N388" s="17">
        <v>0</v>
      </c>
      <c r="O388" s="17">
        <f t="shared" si="159"/>
        <v>8</v>
      </c>
      <c r="P388" s="17">
        <v>8</v>
      </c>
      <c r="Q388" s="17">
        <v>0</v>
      </c>
    </row>
    <row r="389" spans="1:17" ht="31.5" thickTop="1" thickBot="1" x14ac:dyDescent="0.3">
      <c r="A389" s="5" t="s">
        <v>164</v>
      </c>
      <c r="B389" s="6" t="s">
        <v>165</v>
      </c>
      <c r="C389" s="13">
        <f t="shared" si="155"/>
        <v>29.992999999999999</v>
      </c>
      <c r="D389" s="13">
        <f t="shared" ref="D389:E391" si="175">SUM(D390)</f>
        <v>29.992999999999999</v>
      </c>
      <c r="E389" s="13">
        <f t="shared" si="175"/>
        <v>0</v>
      </c>
      <c r="F389" s="13">
        <f t="shared" si="156"/>
        <v>20</v>
      </c>
      <c r="G389" s="13">
        <f t="shared" ref="G389:H391" si="176">SUM(G390)</f>
        <v>20</v>
      </c>
      <c r="H389" s="13">
        <f t="shared" si="176"/>
        <v>0</v>
      </c>
      <c r="I389" s="16">
        <f t="shared" si="157"/>
        <v>19.999500000000001</v>
      </c>
      <c r="J389" s="16">
        <f t="shared" ref="J389:K391" si="177">SUM(J390)</f>
        <v>19.999500000000001</v>
      </c>
      <c r="K389" s="16">
        <f t="shared" si="177"/>
        <v>0</v>
      </c>
      <c r="L389" s="16">
        <f t="shared" si="158"/>
        <v>30</v>
      </c>
      <c r="M389" s="16">
        <f t="shared" ref="M389:N391" si="178">SUM(M390)</f>
        <v>30</v>
      </c>
      <c r="N389" s="16">
        <f t="shared" si="178"/>
        <v>0</v>
      </c>
      <c r="O389" s="16">
        <f t="shared" si="159"/>
        <v>30</v>
      </c>
      <c r="P389" s="16">
        <f t="shared" ref="P389:Q391" si="179">SUM(P390)</f>
        <v>30</v>
      </c>
      <c r="Q389" s="16">
        <f t="shared" si="179"/>
        <v>0</v>
      </c>
    </row>
    <row r="390" spans="1:17" ht="16.5" thickTop="1" thickBot="1" x14ac:dyDescent="0.3">
      <c r="A390" s="5" t="s">
        <v>1</v>
      </c>
      <c r="B390" s="7" t="s">
        <v>13</v>
      </c>
      <c r="C390" s="14">
        <f t="shared" ref="C390:C453" si="180">SUM(D390:E390)</f>
        <v>29.992999999999999</v>
      </c>
      <c r="D390" s="14">
        <f t="shared" si="175"/>
        <v>29.992999999999999</v>
      </c>
      <c r="E390" s="14">
        <f t="shared" si="175"/>
        <v>0</v>
      </c>
      <c r="F390" s="14">
        <f t="shared" ref="F390:F453" si="181">SUM(G390:H390)</f>
        <v>20</v>
      </c>
      <c r="G390" s="14">
        <f t="shared" si="176"/>
        <v>20</v>
      </c>
      <c r="H390" s="14">
        <f t="shared" si="176"/>
        <v>0</v>
      </c>
      <c r="I390" s="17">
        <f t="shared" ref="I390:I453" si="182">SUM(J390:K390)</f>
        <v>19.999500000000001</v>
      </c>
      <c r="J390" s="17">
        <f t="shared" si="177"/>
        <v>19.999500000000001</v>
      </c>
      <c r="K390" s="17">
        <f t="shared" si="177"/>
        <v>0</v>
      </c>
      <c r="L390" s="17">
        <f t="shared" ref="L390:L453" si="183">SUM(M390:N390)</f>
        <v>30</v>
      </c>
      <c r="M390" s="17">
        <f t="shared" si="178"/>
        <v>30</v>
      </c>
      <c r="N390" s="17">
        <f t="shared" si="178"/>
        <v>0</v>
      </c>
      <c r="O390" s="17">
        <f t="shared" ref="O390:O453" si="184">SUM(P390:Q390)</f>
        <v>30</v>
      </c>
      <c r="P390" s="17">
        <f t="shared" si="179"/>
        <v>30</v>
      </c>
      <c r="Q390" s="17">
        <f t="shared" si="179"/>
        <v>0</v>
      </c>
    </row>
    <row r="391" spans="1:17" ht="16.5" thickTop="1" thickBot="1" x14ac:dyDescent="0.3">
      <c r="A391" s="5" t="s">
        <v>1</v>
      </c>
      <c r="B391" s="8" t="s">
        <v>17</v>
      </c>
      <c r="C391" s="14">
        <f t="shared" si="180"/>
        <v>29.992999999999999</v>
      </c>
      <c r="D391" s="14">
        <f t="shared" si="175"/>
        <v>29.992999999999999</v>
      </c>
      <c r="E391" s="14">
        <f t="shared" si="175"/>
        <v>0</v>
      </c>
      <c r="F391" s="14">
        <f t="shared" si="181"/>
        <v>20</v>
      </c>
      <c r="G391" s="14">
        <f t="shared" si="176"/>
        <v>20</v>
      </c>
      <c r="H391" s="14">
        <f t="shared" si="176"/>
        <v>0</v>
      </c>
      <c r="I391" s="17">
        <f t="shared" si="182"/>
        <v>19.999500000000001</v>
      </c>
      <c r="J391" s="17">
        <f t="shared" si="177"/>
        <v>19.999500000000001</v>
      </c>
      <c r="K391" s="17">
        <f t="shared" si="177"/>
        <v>0</v>
      </c>
      <c r="L391" s="17">
        <f t="shared" si="183"/>
        <v>30</v>
      </c>
      <c r="M391" s="17">
        <f t="shared" si="178"/>
        <v>30</v>
      </c>
      <c r="N391" s="17">
        <f t="shared" si="178"/>
        <v>0</v>
      </c>
      <c r="O391" s="17">
        <f t="shared" si="184"/>
        <v>30</v>
      </c>
      <c r="P391" s="17">
        <f t="shared" si="179"/>
        <v>30</v>
      </c>
      <c r="Q391" s="17">
        <f t="shared" si="179"/>
        <v>0</v>
      </c>
    </row>
    <row r="392" spans="1:17" ht="16.5" thickTop="1" thickBot="1" x14ac:dyDescent="0.3">
      <c r="A392" s="5" t="s">
        <v>1</v>
      </c>
      <c r="B392" s="9" t="s">
        <v>22</v>
      </c>
      <c r="C392" s="14">
        <f t="shared" si="180"/>
        <v>29.992999999999999</v>
      </c>
      <c r="D392" s="14">
        <v>29.992999999999999</v>
      </c>
      <c r="E392" s="14">
        <v>0</v>
      </c>
      <c r="F392" s="14">
        <f t="shared" si="181"/>
        <v>20</v>
      </c>
      <c r="G392" s="14">
        <v>20</v>
      </c>
      <c r="H392" s="14">
        <v>0</v>
      </c>
      <c r="I392" s="17">
        <f t="shared" si="182"/>
        <v>19.999500000000001</v>
      </c>
      <c r="J392" s="17">
        <v>19.999500000000001</v>
      </c>
      <c r="K392" s="17">
        <v>0</v>
      </c>
      <c r="L392" s="17">
        <f t="shared" si="183"/>
        <v>30</v>
      </c>
      <c r="M392" s="17">
        <v>30</v>
      </c>
      <c r="N392" s="17">
        <v>0</v>
      </c>
      <c r="O392" s="17">
        <f t="shared" si="184"/>
        <v>30</v>
      </c>
      <c r="P392" s="17">
        <v>30</v>
      </c>
      <c r="Q392" s="17">
        <v>0</v>
      </c>
    </row>
    <row r="393" spans="1:17" ht="27" thickTop="1" thickBot="1" x14ac:dyDescent="0.3">
      <c r="A393" s="5" t="s">
        <v>166</v>
      </c>
      <c r="B393" s="6" t="s">
        <v>167</v>
      </c>
      <c r="C393" s="13">
        <f t="shared" si="180"/>
        <v>20.999099999999999</v>
      </c>
      <c r="D393" s="13">
        <f>SUM(D394)</f>
        <v>20.999099999999999</v>
      </c>
      <c r="E393" s="13">
        <f>SUM(E394)</f>
        <v>0</v>
      </c>
      <c r="F393" s="13">
        <f t="shared" si="181"/>
        <v>15</v>
      </c>
      <c r="G393" s="13">
        <f>SUM(G394)</f>
        <v>15</v>
      </c>
      <c r="H393" s="13">
        <f>SUM(H394)</f>
        <v>0</v>
      </c>
      <c r="I393" s="16">
        <f t="shared" si="182"/>
        <v>15</v>
      </c>
      <c r="J393" s="16">
        <f>SUM(J394)</f>
        <v>15</v>
      </c>
      <c r="K393" s="16">
        <f>SUM(K394)</f>
        <v>0</v>
      </c>
      <c r="L393" s="16">
        <f t="shared" si="183"/>
        <v>21</v>
      </c>
      <c r="M393" s="16">
        <f>SUM(M394)</f>
        <v>21</v>
      </c>
      <c r="N393" s="16">
        <f>SUM(N394)</f>
        <v>0</v>
      </c>
      <c r="O393" s="16">
        <f t="shared" si="184"/>
        <v>26</v>
      </c>
      <c r="P393" s="16">
        <f>SUM(P394)</f>
        <v>26</v>
      </c>
      <c r="Q393" s="16">
        <f>SUM(Q394)</f>
        <v>0</v>
      </c>
    </row>
    <row r="394" spans="1:17" ht="16.5" thickTop="1" thickBot="1" x14ac:dyDescent="0.3">
      <c r="A394" s="5" t="s">
        <v>1</v>
      </c>
      <c r="B394" s="7" t="s">
        <v>13</v>
      </c>
      <c r="C394" s="14">
        <f t="shared" si="180"/>
        <v>20.999099999999999</v>
      </c>
      <c r="D394" s="14">
        <f>SUM(D395)</f>
        <v>20.999099999999999</v>
      </c>
      <c r="E394" s="14">
        <f>SUM(E395)</f>
        <v>0</v>
      </c>
      <c r="F394" s="14">
        <f t="shared" si="181"/>
        <v>15</v>
      </c>
      <c r="G394" s="14">
        <f>SUM(G395)</f>
        <v>15</v>
      </c>
      <c r="H394" s="14">
        <f>SUM(H395)</f>
        <v>0</v>
      </c>
      <c r="I394" s="17">
        <f t="shared" si="182"/>
        <v>15</v>
      </c>
      <c r="J394" s="17">
        <f>SUM(J395)</f>
        <v>15</v>
      </c>
      <c r="K394" s="17">
        <f>SUM(K395)</f>
        <v>0</v>
      </c>
      <c r="L394" s="17">
        <f t="shared" si="183"/>
        <v>21</v>
      </c>
      <c r="M394" s="17">
        <f>SUM(M395)</f>
        <v>21</v>
      </c>
      <c r="N394" s="17">
        <f>SUM(N395)</f>
        <v>0</v>
      </c>
      <c r="O394" s="17">
        <f t="shared" si="184"/>
        <v>26</v>
      </c>
      <c r="P394" s="17">
        <f>SUM(P395)</f>
        <v>26</v>
      </c>
      <c r="Q394" s="17">
        <f>SUM(Q395)</f>
        <v>0</v>
      </c>
    </row>
    <row r="395" spans="1:17" ht="16.5" thickTop="1" thickBot="1" x14ac:dyDescent="0.3">
      <c r="A395" s="5" t="s">
        <v>1</v>
      </c>
      <c r="B395" s="8" t="s">
        <v>17</v>
      </c>
      <c r="C395" s="14">
        <f t="shared" si="180"/>
        <v>20.999099999999999</v>
      </c>
      <c r="D395" s="14">
        <f>SUM(D396,D398)</f>
        <v>20.999099999999999</v>
      </c>
      <c r="E395" s="14">
        <f>SUM(E396,E398)</f>
        <v>0</v>
      </c>
      <c r="F395" s="14">
        <f t="shared" si="181"/>
        <v>15</v>
      </c>
      <c r="G395" s="14">
        <f>SUM(G396,G398)</f>
        <v>15</v>
      </c>
      <c r="H395" s="14">
        <f>SUM(H396,H398)</f>
        <v>0</v>
      </c>
      <c r="I395" s="17">
        <f t="shared" si="182"/>
        <v>15</v>
      </c>
      <c r="J395" s="17">
        <f>SUM(J396,J398)</f>
        <v>15</v>
      </c>
      <c r="K395" s="17">
        <f>SUM(K396,K398)</f>
        <v>0</v>
      </c>
      <c r="L395" s="17">
        <f t="shared" si="183"/>
        <v>21</v>
      </c>
      <c r="M395" s="17">
        <f>SUM(M396,M398)</f>
        <v>21</v>
      </c>
      <c r="N395" s="17">
        <f>SUM(N396,N398)</f>
        <v>0</v>
      </c>
      <c r="O395" s="17">
        <f t="shared" si="184"/>
        <v>26</v>
      </c>
      <c r="P395" s="17">
        <f>SUM(P396,P398)</f>
        <v>26</v>
      </c>
      <c r="Q395" s="17">
        <f>SUM(Q396,Q398)</f>
        <v>0</v>
      </c>
    </row>
    <row r="396" spans="1:17" ht="16.5" thickTop="1" thickBot="1" x14ac:dyDescent="0.3">
      <c r="A396" s="5" t="s">
        <v>1</v>
      </c>
      <c r="B396" s="9" t="s">
        <v>18</v>
      </c>
      <c r="C396" s="14">
        <f t="shared" si="180"/>
        <v>20.999099999999999</v>
      </c>
      <c r="D396" s="14">
        <f>SUM(D397)</f>
        <v>20.999099999999999</v>
      </c>
      <c r="E396" s="14">
        <f>SUM(E397)</f>
        <v>0</v>
      </c>
      <c r="F396" s="14">
        <f t="shared" si="181"/>
        <v>0</v>
      </c>
      <c r="G396" s="14">
        <f>SUM(G397)</f>
        <v>0</v>
      </c>
      <c r="H396" s="14">
        <f>SUM(H397)</f>
        <v>0</v>
      </c>
      <c r="I396" s="17">
        <f t="shared" si="182"/>
        <v>15</v>
      </c>
      <c r="J396" s="17">
        <f>SUM(J397)</f>
        <v>15</v>
      </c>
      <c r="K396" s="17">
        <f>SUM(K397)</f>
        <v>0</v>
      </c>
      <c r="L396" s="17">
        <f t="shared" si="183"/>
        <v>0</v>
      </c>
      <c r="M396" s="17">
        <f>SUM(M397)</f>
        <v>0</v>
      </c>
      <c r="N396" s="17">
        <f>SUM(N397)</f>
        <v>0</v>
      </c>
      <c r="O396" s="17">
        <f t="shared" si="184"/>
        <v>0</v>
      </c>
      <c r="P396" s="17">
        <f>SUM(P397)</f>
        <v>0</v>
      </c>
      <c r="Q396" s="17">
        <f>SUM(Q397)</f>
        <v>0</v>
      </c>
    </row>
    <row r="397" spans="1:17" ht="31.5" thickTop="1" thickBot="1" x14ac:dyDescent="0.3">
      <c r="A397" s="5" t="s">
        <v>1</v>
      </c>
      <c r="B397" s="10" t="s">
        <v>19</v>
      </c>
      <c r="C397" s="14">
        <f t="shared" si="180"/>
        <v>20.999099999999999</v>
      </c>
      <c r="D397" s="14">
        <v>20.999099999999999</v>
      </c>
      <c r="E397" s="14">
        <v>0</v>
      </c>
      <c r="F397" s="14">
        <f t="shared" si="181"/>
        <v>0</v>
      </c>
      <c r="G397" s="14">
        <v>0</v>
      </c>
      <c r="H397" s="14">
        <v>0</v>
      </c>
      <c r="I397" s="17">
        <f t="shared" si="182"/>
        <v>15</v>
      </c>
      <c r="J397" s="17">
        <v>15</v>
      </c>
      <c r="K397" s="17">
        <v>0</v>
      </c>
      <c r="L397" s="17">
        <f t="shared" si="183"/>
        <v>0</v>
      </c>
      <c r="M397" s="17">
        <v>0</v>
      </c>
      <c r="N397" s="17">
        <v>0</v>
      </c>
      <c r="O397" s="17">
        <f t="shared" si="184"/>
        <v>0</v>
      </c>
      <c r="P397" s="17">
        <v>0</v>
      </c>
      <c r="Q397" s="17">
        <v>0</v>
      </c>
    </row>
    <row r="398" spans="1:17" ht="16.5" thickTop="1" thickBot="1" x14ac:dyDescent="0.3">
      <c r="A398" s="5" t="s">
        <v>1</v>
      </c>
      <c r="B398" s="9" t="s">
        <v>22</v>
      </c>
      <c r="C398" s="14">
        <f t="shared" si="180"/>
        <v>0</v>
      </c>
      <c r="D398" s="14">
        <v>0</v>
      </c>
      <c r="E398" s="14">
        <v>0</v>
      </c>
      <c r="F398" s="14">
        <f t="shared" si="181"/>
        <v>15</v>
      </c>
      <c r="G398" s="14">
        <v>15</v>
      </c>
      <c r="H398" s="14">
        <v>0</v>
      </c>
      <c r="I398" s="17">
        <f t="shared" si="182"/>
        <v>0</v>
      </c>
      <c r="J398" s="17">
        <v>0</v>
      </c>
      <c r="K398" s="17">
        <v>0</v>
      </c>
      <c r="L398" s="17">
        <f t="shared" si="183"/>
        <v>21</v>
      </c>
      <c r="M398" s="17">
        <v>21</v>
      </c>
      <c r="N398" s="17">
        <v>0</v>
      </c>
      <c r="O398" s="17">
        <f t="shared" si="184"/>
        <v>26</v>
      </c>
      <c r="P398" s="17">
        <v>26</v>
      </c>
      <c r="Q398" s="17">
        <v>0</v>
      </c>
    </row>
    <row r="399" spans="1:17" ht="31.5" thickTop="1" thickBot="1" x14ac:dyDescent="0.3">
      <c r="A399" s="5" t="s">
        <v>168</v>
      </c>
      <c r="B399" s="6" t="s">
        <v>169</v>
      </c>
      <c r="C399" s="13">
        <f t="shared" si="180"/>
        <v>105.3747</v>
      </c>
      <c r="D399" s="13">
        <f>SUM(D400)</f>
        <v>105.3747</v>
      </c>
      <c r="E399" s="13">
        <f>SUM(E400)</f>
        <v>0</v>
      </c>
      <c r="F399" s="13">
        <f t="shared" si="181"/>
        <v>19.738999999999997</v>
      </c>
      <c r="G399" s="13">
        <f>SUM(G400)</f>
        <v>19.738999999999997</v>
      </c>
      <c r="H399" s="13">
        <f>SUM(H400)</f>
        <v>0</v>
      </c>
      <c r="I399" s="16">
        <f t="shared" si="182"/>
        <v>18.699400000000001</v>
      </c>
      <c r="J399" s="16">
        <f>SUM(J400)</f>
        <v>18.699400000000001</v>
      </c>
      <c r="K399" s="16">
        <f>SUM(K400)</f>
        <v>0</v>
      </c>
      <c r="L399" s="16">
        <f t="shared" si="183"/>
        <v>30</v>
      </c>
      <c r="M399" s="16">
        <f>SUM(M400)</f>
        <v>30</v>
      </c>
      <c r="N399" s="16">
        <f>SUM(N400)</f>
        <v>0</v>
      </c>
      <c r="O399" s="16">
        <f t="shared" si="184"/>
        <v>35</v>
      </c>
      <c r="P399" s="16">
        <f>SUM(P400)</f>
        <v>35</v>
      </c>
      <c r="Q399" s="16">
        <f>SUM(Q400)</f>
        <v>0</v>
      </c>
    </row>
    <row r="400" spans="1:17" ht="16.5" thickTop="1" thickBot="1" x14ac:dyDescent="0.3">
      <c r="A400" s="5" t="s">
        <v>1</v>
      </c>
      <c r="B400" s="7" t="s">
        <v>13</v>
      </c>
      <c r="C400" s="14">
        <f t="shared" si="180"/>
        <v>105.3747</v>
      </c>
      <c r="D400" s="14">
        <f>SUM(D401:D402,D404)</f>
        <v>105.3747</v>
      </c>
      <c r="E400" s="14">
        <f>SUM(E401:E402,E404)</f>
        <v>0</v>
      </c>
      <c r="F400" s="14">
        <f t="shared" si="181"/>
        <v>19.738999999999997</v>
      </c>
      <c r="G400" s="14">
        <f>SUM(G401:G402,G404)</f>
        <v>19.738999999999997</v>
      </c>
      <c r="H400" s="14">
        <f>SUM(H401:H402,H404)</f>
        <v>0</v>
      </c>
      <c r="I400" s="17">
        <f t="shared" si="182"/>
        <v>18.699400000000001</v>
      </c>
      <c r="J400" s="17">
        <f>SUM(J401:J402,J404)</f>
        <v>18.699400000000001</v>
      </c>
      <c r="K400" s="17">
        <f>SUM(K401:K402,K404)</f>
        <v>0</v>
      </c>
      <c r="L400" s="17">
        <f t="shared" si="183"/>
        <v>30</v>
      </c>
      <c r="M400" s="17">
        <f>SUM(M401:M402,M404)</f>
        <v>30</v>
      </c>
      <c r="N400" s="17">
        <f>SUM(N401:N402,N404)</f>
        <v>0</v>
      </c>
      <c r="O400" s="17">
        <f t="shared" si="184"/>
        <v>35</v>
      </c>
      <c r="P400" s="17">
        <f>SUM(P401:P402,P404)</f>
        <v>35</v>
      </c>
      <c r="Q400" s="17">
        <f>SUM(Q401:Q402,Q404)</f>
        <v>0</v>
      </c>
    </row>
    <row r="401" spans="1:17" ht="16.5" thickTop="1" thickBot="1" x14ac:dyDescent="0.3">
      <c r="A401" s="5" t="s">
        <v>1</v>
      </c>
      <c r="B401" s="8" t="s">
        <v>15</v>
      </c>
      <c r="C401" s="14">
        <f t="shared" si="180"/>
        <v>4.4122000000000003</v>
      </c>
      <c r="D401" s="14">
        <v>4.4122000000000003</v>
      </c>
      <c r="E401" s="14">
        <v>0</v>
      </c>
      <c r="F401" s="14">
        <f t="shared" si="181"/>
        <v>4.0389999999999997</v>
      </c>
      <c r="G401" s="14">
        <v>4.0389999999999997</v>
      </c>
      <c r="H401" s="14">
        <v>0</v>
      </c>
      <c r="I401" s="17">
        <f t="shared" si="182"/>
        <v>3.3654000000000002</v>
      </c>
      <c r="J401" s="17">
        <v>3.3654000000000002</v>
      </c>
      <c r="K401" s="17">
        <v>0</v>
      </c>
      <c r="L401" s="17">
        <f t="shared" si="183"/>
        <v>0</v>
      </c>
      <c r="M401" s="17">
        <v>0</v>
      </c>
      <c r="N401" s="17">
        <v>0</v>
      </c>
      <c r="O401" s="17">
        <f t="shared" si="184"/>
        <v>0</v>
      </c>
      <c r="P401" s="17">
        <v>0</v>
      </c>
      <c r="Q401" s="17">
        <v>0</v>
      </c>
    </row>
    <row r="402" spans="1:17" ht="16.5" thickTop="1" thickBot="1" x14ac:dyDescent="0.3">
      <c r="A402" s="5" t="s">
        <v>1</v>
      </c>
      <c r="B402" s="8" t="s">
        <v>17</v>
      </c>
      <c r="C402" s="14">
        <f t="shared" si="180"/>
        <v>4</v>
      </c>
      <c r="D402" s="14">
        <f>SUM(D403)</f>
        <v>4</v>
      </c>
      <c r="E402" s="14">
        <f>SUM(E403)</f>
        <v>0</v>
      </c>
      <c r="F402" s="14">
        <f t="shared" si="181"/>
        <v>4</v>
      </c>
      <c r="G402" s="14">
        <f>SUM(G403)</f>
        <v>4</v>
      </c>
      <c r="H402" s="14">
        <f>SUM(H403)</f>
        <v>0</v>
      </c>
      <c r="I402" s="17">
        <f t="shared" si="182"/>
        <v>4</v>
      </c>
      <c r="J402" s="17">
        <f>SUM(J403)</f>
        <v>4</v>
      </c>
      <c r="K402" s="17">
        <f>SUM(K403)</f>
        <v>0</v>
      </c>
      <c r="L402" s="17">
        <f t="shared" si="183"/>
        <v>5.4</v>
      </c>
      <c r="M402" s="17">
        <f>SUM(M403)</f>
        <v>5.4</v>
      </c>
      <c r="N402" s="17">
        <f>SUM(N403)</f>
        <v>0</v>
      </c>
      <c r="O402" s="17">
        <f t="shared" si="184"/>
        <v>0</v>
      </c>
      <c r="P402" s="17">
        <f>SUM(P403)</f>
        <v>0</v>
      </c>
      <c r="Q402" s="17">
        <f>SUM(Q403)</f>
        <v>0</v>
      </c>
    </row>
    <row r="403" spans="1:17" ht="16.5" thickTop="1" thickBot="1" x14ac:dyDescent="0.3">
      <c r="A403" s="5" t="s">
        <v>1</v>
      </c>
      <c r="B403" s="9" t="s">
        <v>22</v>
      </c>
      <c r="C403" s="14">
        <f t="shared" si="180"/>
        <v>4</v>
      </c>
      <c r="D403" s="14">
        <v>4</v>
      </c>
      <c r="E403" s="14">
        <v>0</v>
      </c>
      <c r="F403" s="14">
        <f t="shared" si="181"/>
        <v>4</v>
      </c>
      <c r="G403" s="14">
        <v>4</v>
      </c>
      <c r="H403" s="14">
        <v>0</v>
      </c>
      <c r="I403" s="17">
        <f t="shared" si="182"/>
        <v>4</v>
      </c>
      <c r="J403" s="17">
        <v>4</v>
      </c>
      <c r="K403" s="17">
        <v>0</v>
      </c>
      <c r="L403" s="17">
        <f t="shared" si="183"/>
        <v>5.4</v>
      </c>
      <c r="M403" s="17">
        <v>5.4</v>
      </c>
      <c r="N403" s="17">
        <v>0</v>
      </c>
      <c r="O403" s="17">
        <f t="shared" si="184"/>
        <v>0</v>
      </c>
      <c r="P403" s="17">
        <v>0</v>
      </c>
      <c r="Q403" s="17">
        <v>0</v>
      </c>
    </row>
    <row r="404" spans="1:17" ht="16.5" thickTop="1" thickBot="1" x14ac:dyDescent="0.3">
      <c r="A404" s="5" t="s">
        <v>1</v>
      </c>
      <c r="B404" s="8" t="s">
        <v>32</v>
      </c>
      <c r="C404" s="14">
        <f t="shared" si="180"/>
        <v>96.962500000000006</v>
      </c>
      <c r="D404" s="14">
        <f>SUM(D405)</f>
        <v>96.962500000000006</v>
      </c>
      <c r="E404" s="14">
        <f>SUM(E405)</f>
        <v>0</v>
      </c>
      <c r="F404" s="14">
        <f t="shared" si="181"/>
        <v>11.7</v>
      </c>
      <c r="G404" s="14">
        <f>SUM(G405)</f>
        <v>11.7</v>
      </c>
      <c r="H404" s="14">
        <f>SUM(H405)</f>
        <v>0</v>
      </c>
      <c r="I404" s="17">
        <f t="shared" si="182"/>
        <v>11.334</v>
      </c>
      <c r="J404" s="17">
        <f>SUM(J405)</f>
        <v>11.334</v>
      </c>
      <c r="K404" s="17">
        <f>SUM(K405)</f>
        <v>0</v>
      </c>
      <c r="L404" s="17">
        <f t="shared" si="183"/>
        <v>24.6</v>
      </c>
      <c r="M404" s="17">
        <f>SUM(M405)</f>
        <v>24.6</v>
      </c>
      <c r="N404" s="17">
        <f>SUM(N405)</f>
        <v>0</v>
      </c>
      <c r="O404" s="17">
        <f t="shared" si="184"/>
        <v>35</v>
      </c>
      <c r="P404" s="17">
        <f>SUM(P405)</f>
        <v>35</v>
      </c>
      <c r="Q404" s="17">
        <f>SUM(Q405)</f>
        <v>0</v>
      </c>
    </row>
    <row r="405" spans="1:17" ht="46.5" thickTop="1" thickBot="1" x14ac:dyDescent="0.3">
      <c r="A405" s="5" t="s">
        <v>1</v>
      </c>
      <c r="B405" s="9" t="s">
        <v>33</v>
      </c>
      <c r="C405" s="14">
        <f t="shared" si="180"/>
        <v>96.962500000000006</v>
      </c>
      <c r="D405" s="14">
        <v>96.962500000000006</v>
      </c>
      <c r="E405" s="14">
        <v>0</v>
      </c>
      <c r="F405" s="14">
        <f t="shared" si="181"/>
        <v>11.7</v>
      </c>
      <c r="G405" s="14">
        <v>11.7</v>
      </c>
      <c r="H405" s="14">
        <v>0</v>
      </c>
      <c r="I405" s="17">
        <f t="shared" si="182"/>
        <v>11.334</v>
      </c>
      <c r="J405" s="17">
        <v>11.334</v>
      </c>
      <c r="K405" s="17">
        <v>0</v>
      </c>
      <c r="L405" s="17">
        <f t="shared" si="183"/>
        <v>24.6</v>
      </c>
      <c r="M405" s="17">
        <v>24.6</v>
      </c>
      <c r="N405" s="17">
        <v>0</v>
      </c>
      <c r="O405" s="17">
        <f t="shared" si="184"/>
        <v>35</v>
      </c>
      <c r="P405" s="17">
        <v>35</v>
      </c>
      <c r="Q405" s="17">
        <v>0</v>
      </c>
    </row>
    <row r="406" spans="1:17" ht="46.5" thickTop="1" thickBot="1" x14ac:dyDescent="0.3">
      <c r="A406" s="5" t="s">
        <v>170</v>
      </c>
      <c r="B406" s="6" t="s">
        <v>171</v>
      </c>
      <c r="C406" s="13">
        <f t="shared" si="180"/>
        <v>673.82433000000003</v>
      </c>
      <c r="D406" s="13">
        <f>SUM(D407)</f>
        <v>34.92042</v>
      </c>
      <c r="E406" s="13">
        <f>SUM(E407)</f>
        <v>638.90391</v>
      </c>
      <c r="F406" s="13">
        <f t="shared" si="181"/>
        <v>361.68991</v>
      </c>
      <c r="G406" s="13">
        <f>SUM(G407)</f>
        <v>18.816800000000001</v>
      </c>
      <c r="H406" s="13">
        <f>SUM(H407)</f>
        <v>342.87311</v>
      </c>
      <c r="I406" s="16">
        <f t="shared" si="182"/>
        <v>256.20502999999997</v>
      </c>
      <c r="J406" s="16">
        <f>SUM(J407)</f>
        <v>15.42944</v>
      </c>
      <c r="K406" s="16">
        <f>SUM(K407)</f>
        <v>240.77558999999999</v>
      </c>
      <c r="L406" s="16">
        <f t="shared" si="183"/>
        <v>747.19928000000004</v>
      </c>
      <c r="M406" s="16">
        <f>SUM(M407)</f>
        <v>0</v>
      </c>
      <c r="N406" s="16">
        <f>SUM(N407)</f>
        <v>747.19928000000004</v>
      </c>
      <c r="O406" s="16">
        <f t="shared" si="184"/>
        <v>0</v>
      </c>
      <c r="P406" s="16">
        <f>SUM(P407)</f>
        <v>0</v>
      </c>
      <c r="Q406" s="16">
        <f>SUM(Q407)</f>
        <v>0</v>
      </c>
    </row>
    <row r="407" spans="1:17" ht="16.5" thickTop="1" thickBot="1" x14ac:dyDescent="0.3">
      <c r="A407" s="5" t="s">
        <v>1</v>
      </c>
      <c r="B407" s="7" t="s">
        <v>35</v>
      </c>
      <c r="C407" s="14">
        <f t="shared" si="180"/>
        <v>673.82433000000003</v>
      </c>
      <c r="D407" s="14">
        <v>34.92042</v>
      </c>
      <c r="E407" s="14">
        <v>638.90391</v>
      </c>
      <c r="F407" s="14">
        <f t="shared" si="181"/>
        <v>361.68991</v>
      </c>
      <c r="G407" s="14">
        <v>18.816800000000001</v>
      </c>
      <c r="H407" s="14">
        <v>342.87311</v>
      </c>
      <c r="I407" s="17">
        <f t="shared" si="182"/>
        <v>256.20502999999997</v>
      </c>
      <c r="J407" s="17">
        <v>15.42944</v>
      </c>
      <c r="K407" s="17">
        <v>240.77558999999999</v>
      </c>
      <c r="L407" s="17">
        <f t="shared" si="183"/>
        <v>747.19928000000004</v>
      </c>
      <c r="M407" s="17">
        <v>0</v>
      </c>
      <c r="N407" s="17">
        <v>747.19928000000004</v>
      </c>
      <c r="O407" s="17">
        <f t="shared" si="184"/>
        <v>0</v>
      </c>
      <c r="P407" s="17">
        <v>0</v>
      </c>
      <c r="Q407" s="17">
        <v>0</v>
      </c>
    </row>
    <row r="408" spans="1:17" ht="31.5" thickTop="1" thickBot="1" x14ac:dyDescent="0.3">
      <c r="A408" s="5" t="s">
        <v>172</v>
      </c>
      <c r="B408" s="6" t="s">
        <v>173</v>
      </c>
      <c r="C408" s="13">
        <f t="shared" si="180"/>
        <v>930.11261999999988</v>
      </c>
      <c r="D408" s="13">
        <f>SUM(D413,D432,D434)</f>
        <v>930.11261999999988</v>
      </c>
      <c r="E408" s="13">
        <f>SUM(E413,E432,E434)</f>
        <v>0</v>
      </c>
      <c r="F408" s="13">
        <f t="shared" si="181"/>
        <v>1119.1770000000001</v>
      </c>
      <c r="G408" s="13">
        <f>SUM(G413,G432,G434)</f>
        <v>1119.1770000000001</v>
      </c>
      <c r="H408" s="13">
        <f>SUM(H413,H432,H434)</f>
        <v>0</v>
      </c>
      <c r="I408" s="16">
        <f t="shared" si="182"/>
        <v>968.81571999999994</v>
      </c>
      <c r="J408" s="16">
        <f>SUM(J413,J432,J434)</f>
        <v>968.81571999999994</v>
      </c>
      <c r="K408" s="16">
        <f>SUM(K413,K432,K434)</f>
        <v>0</v>
      </c>
      <c r="L408" s="16">
        <f t="shared" si="183"/>
        <v>1141.8499999999999</v>
      </c>
      <c r="M408" s="16">
        <f>SUM(M413,M432,M434)</f>
        <v>1141.8499999999999</v>
      </c>
      <c r="N408" s="16">
        <f>SUM(N413,N432,N434)</f>
        <v>0</v>
      </c>
      <c r="O408" s="16">
        <f t="shared" si="184"/>
        <v>1142.2</v>
      </c>
      <c r="P408" s="16">
        <f>SUM(P413,P432,P434)</f>
        <v>1142.2</v>
      </c>
      <c r="Q408" s="16">
        <f>SUM(Q413,Q432,Q434)</f>
        <v>0</v>
      </c>
    </row>
    <row r="409" spans="1:17" ht="16.5" thickTop="1" thickBot="1" x14ac:dyDescent="0.3">
      <c r="A409" s="5" t="s">
        <v>1</v>
      </c>
      <c r="B409" s="7" t="s">
        <v>13</v>
      </c>
      <c r="C409" s="14">
        <f t="shared" si="180"/>
        <v>925.29661999999996</v>
      </c>
      <c r="D409" s="14">
        <f t="shared" ref="D409:E411" si="185">SUM(D414,D435)</f>
        <v>925.29661999999996</v>
      </c>
      <c r="E409" s="14">
        <f t="shared" si="185"/>
        <v>0</v>
      </c>
      <c r="F409" s="14">
        <f t="shared" si="181"/>
        <v>969.80200000000002</v>
      </c>
      <c r="G409" s="14">
        <f t="shared" ref="G409:H411" si="186">SUM(G414,G435)</f>
        <v>969.80200000000002</v>
      </c>
      <c r="H409" s="14">
        <f t="shared" si="186"/>
        <v>0</v>
      </c>
      <c r="I409" s="17">
        <f t="shared" si="182"/>
        <v>942.56007999999997</v>
      </c>
      <c r="J409" s="17">
        <f t="shared" ref="J409:K411" si="187">SUM(J414,J435)</f>
        <v>942.56007999999997</v>
      </c>
      <c r="K409" s="17">
        <f t="shared" si="187"/>
        <v>0</v>
      </c>
      <c r="L409" s="17">
        <f t="shared" si="183"/>
        <v>997.4</v>
      </c>
      <c r="M409" s="17">
        <f t="shared" ref="M409:N411" si="188">SUM(M414,M435)</f>
        <v>997.4</v>
      </c>
      <c r="N409" s="17">
        <f t="shared" si="188"/>
        <v>0</v>
      </c>
      <c r="O409" s="17">
        <f t="shared" si="184"/>
        <v>1142.2</v>
      </c>
      <c r="P409" s="17">
        <f t="shared" ref="P409:Q411" si="189">SUM(P414,P435)</f>
        <v>1142.2</v>
      </c>
      <c r="Q409" s="17">
        <f t="shared" si="189"/>
        <v>0</v>
      </c>
    </row>
    <row r="410" spans="1:17" ht="16.5" thickTop="1" thickBot="1" x14ac:dyDescent="0.3">
      <c r="A410" s="5" t="s">
        <v>1</v>
      </c>
      <c r="B410" s="8" t="s">
        <v>17</v>
      </c>
      <c r="C410" s="14">
        <f t="shared" si="180"/>
        <v>925.29661999999996</v>
      </c>
      <c r="D410" s="14">
        <f t="shared" si="185"/>
        <v>925.29661999999996</v>
      </c>
      <c r="E410" s="14">
        <f t="shared" si="185"/>
        <v>0</v>
      </c>
      <c r="F410" s="14">
        <f t="shared" si="181"/>
        <v>969.80200000000002</v>
      </c>
      <c r="G410" s="14">
        <f t="shared" si="186"/>
        <v>969.80200000000002</v>
      </c>
      <c r="H410" s="14">
        <f t="shared" si="186"/>
        <v>0</v>
      </c>
      <c r="I410" s="17">
        <f t="shared" si="182"/>
        <v>942.56007999999997</v>
      </c>
      <c r="J410" s="17">
        <f t="shared" si="187"/>
        <v>942.56007999999997</v>
      </c>
      <c r="K410" s="17">
        <f t="shared" si="187"/>
        <v>0</v>
      </c>
      <c r="L410" s="17">
        <f t="shared" si="183"/>
        <v>997.4</v>
      </c>
      <c r="M410" s="17">
        <f t="shared" si="188"/>
        <v>997.4</v>
      </c>
      <c r="N410" s="17">
        <f t="shared" si="188"/>
        <v>0</v>
      </c>
      <c r="O410" s="17">
        <f t="shared" si="184"/>
        <v>1142.2</v>
      </c>
      <c r="P410" s="17">
        <f t="shared" si="189"/>
        <v>1142.2</v>
      </c>
      <c r="Q410" s="17">
        <f t="shared" si="189"/>
        <v>0</v>
      </c>
    </row>
    <row r="411" spans="1:17" ht="16.5" thickTop="1" thickBot="1" x14ac:dyDescent="0.3">
      <c r="A411" s="5" t="s">
        <v>1</v>
      </c>
      <c r="B411" s="9" t="s">
        <v>22</v>
      </c>
      <c r="C411" s="14">
        <f t="shared" si="180"/>
        <v>925.29661999999996</v>
      </c>
      <c r="D411" s="14">
        <f t="shared" si="185"/>
        <v>925.29661999999996</v>
      </c>
      <c r="E411" s="14">
        <f t="shared" si="185"/>
        <v>0</v>
      </c>
      <c r="F411" s="14">
        <f t="shared" si="181"/>
        <v>969.80200000000002</v>
      </c>
      <c r="G411" s="14">
        <f t="shared" si="186"/>
        <v>969.80200000000002</v>
      </c>
      <c r="H411" s="14">
        <f t="shared" si="186"/>
        <v>0</v>
      </c>
      <c r="I411" s="17">
        <f t="shared" si="182"/>
        <v>942.56007999999997</v>
      </c>
      <c r="J411" s="17">
        <f t="shared" si="187"/>
        <v>942.56007999999997</v>
      </c>
      <c r="K411" s="17">
        <f t="shared" si="187"/>
        <v>0</v>
      </c>
      <c r="L411" s="17">
        <f t="shared" si="183"/>
        <v>997.4</v>
      </c>
      <c r="M411" s="17">
        <f t="shared" si="188"/>
        <v>997.4</v>
      </c>
      <c r="N411" s="17">
        <f t="shared" si="188"/>
        <v>0</v>
      </c>
      <c r="O411" s="17">
        <f t="shared" si="184"/>
        <v>1142.2</v>
      </c>
      <c r="P411" s="17">
        <f t="shared" si="189"/>
        <v>1142.2</v>
      </c>
      <c r="Q411" s="17">
        <f t="shared" si="189"/>
        <v>0</v>
      </c>
    </row>
    <row r="412" spans="1:17" ht="16.5" thickTop="1" thickBot="1" x14ac:dyDescent="0.3">
      <c r="A412" s="5" t="s">
        <v>1</v>
      </c>
      <c r="B412" s="7" t="s">
        <v>35</v>
      </c>
      <c r="C412" s="14">
        <f t="shared" si="180"/>
        <v>4.8159999999999998</v>
      </c>
      <c r="D412" s="14">
        <f>SUM(D417,D433)</f>
        <v>4.8159999999999998</v>
      </c>
      <c r="E412" s="14">
        <f>SUM(E417,E433)</f>
        <v>0</v>
      </c>
      <c r="F412" s="14">
        <f t="shared" si="181"/>
        <v>149.375</v>
      </c>
      <c r="G412" s="14">
        <f>SUM(G417,G433)</f>
        <v>149.375</v>
      </c>
      <c r="H412" s="14">
        <f>SUM(H417,H433)</f>
        <v>0</v>
      </c>
      <c r="I412" s="17">
        <f t="shared" si="182"/>
        <v>26.25564</v>
      </c>
      <c r="J412" s="17">
        <f>SUM(J417,J433)</f>
        <v>26.25564</v>
      </c>
      <c r="K412" s="17">
        <f>SUM(K417,K433)</f>
        <v>0</v>
      </c>
      <c r="L412" s="17">
        <f t="shared" si="183"/>
        <v>144.44999999999999</v>
      </c>
      <c r="M412" s="17">
        <f>SUM(M417,M433)</f>
        <v>144.44999999999999</v>
      </c>
      <c r="N412" s="17">
        <f>SUM(N417,N433)</f>
        <v>0</v>
      </c>
      <c r="O412" s="17">
        <f t="shared" si="184"/>
        <v>0</v>
      </c>
      <c r="P412" s="17">
        <f>SUM(P417,P433)</f>
        <v>0</v>
      </c>
      <c r="Q412" s="17">
        <f>SUM(Q417,Q433)</f>
        <v>0</v>
      </c>
    </row>
    <row r="413" spans="1:17" ht="46.5" thickTop="1" thickBot="1" x14ac:dyDescent="0.3">
      <c r="A413" s="5" t="s">
        <v>174</v>
      </c>
      <c r="B413" s="6" t="s">
        <v>175</v>
      </c>
      <c r="C413" s="13">
        <f t="shared" si="180"/>
        <v>905.84161999999992</v>
      </c>
      <c r="D413" s="13">
        <f t="shared" ref="D413:E416" si="190">SUM(D418,D422,D427)</f>
        <v>905.84161999999992</v>
      </c>
      <c r="E413" s="13">
        <f t="shared" si="190"/>
        <v>0</v>
      </c>
      <c r="F413" s="13">
        <f t="shared" si="181"/>
        <v>951.7</v>
      </c>
      <c r="G413" s="13">
        <f t="shared" ref="G413:H416" si="191">SUM(G418,G422,G427)</f>
        <v>951.7</v>
      </c>
      <c r="H413" s="13">
        <f t="shared" si="191"/>
        <v>0</v>
      </c>
      <c r="I413" s="16">
        <f t="shared" si="182"/>
        <v>923.44914999999992</v>
      </c>
      <c r="J413" s="16">
        <f t="shared" ref="J413:K416" si="192">SUM(J418,J422,J427)</f>
        <v>923.44914999999992</v>
      </c>
      <c r="K413" s="16">
        <f t="shared" si="192"/>
        <v>0</v>
      </c>
      <c r="L413" s="16">
        <f t="shared" si="183"/>
        <v>994.84999999999991</v>
      </c>
      <c r="M413" s="16">
        <f t="shared" ref="M413:N416" si="193">SUM(M418,M422,M427)</f>
        <v>994.84999999999991</v>
      </c>
      <c r="N413" s="16">
        <f t="shared" si="193"/>
        <v>0</v>
      </c>
      <c r="O413" s="16">
        <f t="shared" si="184"/>
        <v>1115.2</v>
      </c>
      <c r="P413" s="16">
        <f t="shared" ref="P413:Q416" si="194">SUM(P418,P422,P427)</f>
        <v>1115.2</v>
      </c>
      <c r="Q413" s="16">
        <f t="shared" si="194"/>
        <v>0</v>
      </c>
    </row>
    <row r="414" spans="1:17" ht="16.5" thickTop="1" thickBot="1" x14ac:dyDescent="0.3">
      <c r="A414" s="5" t="s">
        <v>1</v>
      </c>
      <c r="B414" s="7" t="s">
        <v>13</v>
      </c>
      <c r="C414" s="14">
        <f t="shared" si="180"/>
        <v>905.29661999999996</v>
      </c>
      <c r="D414" s="14">
        <f t="shared" si="190"/>
        <v>905.29661999999996</v>
      </c>
      <c r="E414" s="14">
        <f t="shared" si="190"/>
        <v>0</v>
      </c>
      <c r="F414" s="14">
        <f t="shared" si="181"/>
        <v>944.80200000000002</v>
      </c>
      <c r="G414" s="14">
        <f t="shared" si="191"/>
        <v>944.80200000000002</v>
      </c>
      <c r="H414" s="14">
        <f t="shared" si="191"/>
        <v>0</v>
      </c>
      <c r="I414" s="17">
        <f t="shared" si="182"/>
        <v>917.56007999999997</v>
      </c>
      <c r="J414" s="17">
        <f t="shared" si="192"/>
        <v>917.56007999999997</v>
      </c>
      <c r="K414" s="17">
        <f t="shared" si="192"/>
        <v>0</v>
      </c>
      <c r="L414" s="17">
        <f t="shared" si="183"/>
        <v>972.4</v>
      </c>
      <c r="M414" s="17">
        <f t="shared" si="193"/>
        <v>972.4</v>
      </c>
      <c r="N414" s="17">
        <f t="shared" si="193"/>
        <v>0</v>
      </c>
      <c r="O414" s="17">
        <f t="shared" si="184"/>
        <v>1115.2</v>
      </c>
      <c r="P414" s="17">
        <f t="shared" si="194"/>
        <v>1115.2</v>
      </c>
      <c r="Q414" s="17">
        <f t="shared" si="194"/>
        <v>0</v>
      </c>
    </row>
    <row r="415" spans="1:17" ht="16.5" thickTop="1" thickBot="1" x14ac:dyDescent="0.3">
      <c r="A415" s="5" t="s">
        <v>1</v>
      </c>
      <c r="B415" s="8" t="s">
        <v>17</v>
      </c>
      <c r="C415" s="14">
        <f t="shared" si="180"/>
        <v>905.29661999999996</v>
      </c>
      <c r="D415" s="14">
        <f t="shared" si="190"/>
        <v>905.29661999999996</v>
      </c>
      <c r="E415" s="14">
        <f t="shared" si="190"/>
        <v>0</v>
      </c>
      <c r="F415" s="14">
        <f t="shared" si="181"/>
        <v>944.80200000000002</v>
      </c>
      <c r="G415" s="14">
        <f t="shared" si="191"/>
        <v>944.80200000000002</v>
      </c>
      <c r="H415" s="14">
        <f t="shared" si="191"/>
        <v>0</v>
      </c>
      <c r="I415" s="17">
        <f t="shared" si="182"/>
        <v>917.56007999999997</v>
      </c>
      <c r="J415" s="17">
        <f t="shared" si="192"/>
        <v>917.56007999999997</v>
      </c>
      <c r="K415" s="17">
        <f t="shared" si="192"/>
        <v>0</v>
      </c>
      <c r="L415" s="17">
        <f t="shared" si="183"/>
        <v>972.4</v>
      </c>
      <c r="M415" s="17">
        <f t="shared" si="193"/>
        <v>972.4</v>
      </c>
      <c r="N415" s="17">
        <f t="shared" si="193"/>
        <v>0</v>
      </c>
      <c r="O415" s="17">
        <f t="shared" si="184"/>
        <v>1115.2</v>
      </c>
      <c r="P415" s="17">
        <f t="shared" si="194"/>
        <v>1115.2</v>
      </c>
      <c r="Q415" s="17">
        <f t="shared" si="194"/>
        <v>0</v>
      </c>
    </row>
    <row r="416" spans="1:17" ht="16.5" thickTop="1" thickBot="1" x14ac:dyDescent="0.3">
      <c r="A416" s="5" t="s">
        <v>1</v>
      </c>
      <c r="B416" s="9" t="s">
        <v>22</v>
      </c>
      <c r="C416" s="14">
        <f t="shared" si="180"/>
        <v>905.29661999999996</v>
      </c>
      <c r="D416" s="14">
        <f t="shared" si="190"/>
        <v>905.29661999999996</v>
      </c>
      <c r="E416" s="14">
        <f t="shared" si="190"/>
        <v>0</v>
      </c>
      <c r="F416" s="14">
        <f t="shared" si="181"/>
        <v>944.80200000000002</v>
      </c>
      <c r="G416" s="14">
        <f t="shared" si="191"/>
        <v>944.80200000000002</v>
      </c>
      <c r="H416" s="14">
        <f t="shared" si="191"/>
        <v>0</v>
      </c>
      <c r="I416" s="17">
        <f t="shared" si="182"/>
        <v>917.56007999999997</v>
      </c>
      <c r="J416" s="17">
        <f t="shared" si="192"/>
        <v>917.56007999999997</v>
      </c>
      <c r="K416" s="17">
        <f t="shared" si="192"/>
        <v>0</v>
      </c>
      <c r="L416" s="17">
        <f t="shared" si="183"/>
        <v>972.4</v>
      </c>
      <c r="M416" s="17">
        <f t="shared" si="193"/>
        <v>972.4</v>
      </c>
      <c r="N416" s="17">
        <f t="shared" si="193"/>
        <v>0</v>
      </c>
      <c r="O416" s="17">
        <f t="shared" si="184"/>
        <v>1115.2</v>
      </c>
      <c r="P416" s="17">
        <f t="shared" si="194"/>
        <v>1115.2</v>
      </c>
      <c r="Q416" s="17">
        <f t="shared" si="194"/>
        <v>0</v>
      </c>
    </row>
    <row r="417" spans="1:17" ht="16.5" thickTop="1" thickBot="1" x14ac:dyDescent="0.3">
      <c r="A417" s="5" t="s">
        <v>1</v>
      </c>
      <c r="B417" s="7" t="s">
        <v>35</v>
      </c>
      <c r="C417" s="14">
        <f t="shared" si="180"/>
        <v>0.54500000000000004</v>
      </c>
      <c r="D417" s="14">
        <f>SUM(D426,D431)</f>
        <v>0.54500000000000004</v>
      </c>
      <c r="E417" s="14">
        <f>SUM(E426,E431)</f>
        <v>0</v>
      </c>
      <c r="F417" s="14">
        <f t="shared" si="181"/>
        <v>6.8979999999999997</v>
      </c>
      <c r="G417" s="14">
        <f>SUM(G426,G431)</f>
        <v>6.8979999999999997</v>
      </c>
      <c r="H417" s="14">
        <f>SUM(H426,H431)</f>
        <v>0</v>
      </c>
      <c r="I417" s="17">
        <f t="shared" si="182"/>
        <v>5.8890700000000002</v>
      </c>
      <c r="J417" s="17">
        <f>SUM(J426,J431)</f>
        <v>5.8890700000000002</v>
      </c>
      <c r="K417" s="17">
        <f>SUM(K426,K431)</f>
        <v>0</v>
      </c>
      <c r="L417" s="17">
        <f t="shared" si="183"/>
        <v>22.45</v>
      </c>
      <c r="M417" s="17">
        <f>SUM(M426,M431)</f>
        <v>22.45</v>
      </c>
      <c r="N417" s="17">
        <f>SUM(N426,N431)</f>
        <v>0</v>
      </c>
      <c r="O417" s="17">
        <f t="shared" si="184"/>
        <v>0</v>
      </c>
      <c r="P417" s="17">
        <f>SUM(P426,P431)</f>
        <v>0</v>
      </c>
      <c r="Q417" s="17">
        <f>SUM(Q426,Q431)</f>
        <v>0</v>
      </c>
    </row>
    <row r="418" spans="1:17" ht="31.5" thickTop="1" thickBot="1" x14ac:dyDescent="0.3">
      <c r="A418" s="5" t="s">
        <v>176</v>
      </c>
      <c r="B418" s="6" t="s">
        <v>177</v>
      </c>
      <c r="C418" s="13">
        <f t="shared" si="180"/>
        <v>169.42399</v>
      </c>
      <c r="D418" s="13">
        <f t="shared" ref="D418:E420" si="195">SUM(D419)</f>
        <v>169.42399</v>
      </c>
      <c r="E418" s="13">
        <f t="shared" si="195"/>
        <v>0</v>
      </c>
      <c r="F418" s="13">
        <f t="shared" si="181"/>
        <v>178.1</v>
      </c>
      <c r="G418" s="13">
        <f t="shared" ref="G418:H420" si="196">SUM(G419)</f>
        <v>178.1</v>
      </c>
      <c r="H418" s="13">
        <f t="shared" si="196"/>
        <v>0</v>
      </c>
      <c r="I418" s="16">
        <f t="shared" si="182"/>
        <v>174.28805</v>
      </c>
      <c r="J418" s="16">
        <f t="shared" ref="J418:K420" si="197">SUM(J419)</f>
        <v>174.28805</v>
      </c>
      <c r="K418" s="16">
        <f t="shared" si="197"/>
        <v>0</v>
      </c>
      <c r="L418" s="16">
        <f t="shared" si="183"/>
        <v>180</v>
      </c>
      <c r="M418" s="16">
        <f t="shared" ref="M418:N420" si="198">SUM(M419)</f>
        <v>180</v>
      </c>
      <c r="N418" s="16">
        <f t="shared" si="198"/>
        <v>0</v>
      </c>
      <c r="O418" s="16">
        <f t="shared" si="184"/>
        <v>181.2</v>
      </c>
      <c r="P418" s="16">
        <f t="shared" ref="P418:Q420" si="199">SUM(P419)</f>
        <v>181.2</v>
      </c>
      <c r="Q418" s="16">
        <f t="shared" si="199"/>
        <v>0</v>
      </c>
    </row>
    <row r="419" spans="1:17" ht="16.5" thickTop="1" thickBot="1" x14ac:dyDescent="0.3">
      <c r="A419" s="5" t="s">
        <v>1</v>
      </c>
      <c r="B419" s="7" t="s">
        <v>13</v>
      </c>
      <c r="C419" s="14">
        <f t="shared" si="180"/>
        <v>169.42399</v>
      </c>
      <c r="D419" s="14">
        <f t="shared" si="195"/>
        <v>169.42399</v>
      </c>
      <c r="E419" s="14">
        <f t="shared" si="195"/>
        <v>0</v>
      </c>
      <c r="F419" s="14">
        <f t="shared" si="181"/>
        <v>178.1</v>
      </c>
      <c r="G419" s="14">
        <f t="shared" si="196"/>
        <v>178.1</v>
      </c>
      <c r="H419" s="14">
        <f t="shared" si="196"/>
        <v>0</v>
      </c>
      <c r="I419" s="17">
        <f t="shared" si="182"/>
        <v>174.28805</v>
      </c>
      <c r="J419" s="17">
        <f t="shared" si="197"/>
        <v>174.28805</v>
      </c>
      <c r="K419" s="17">
        <f t="shared" si="197"/>
        <v>0</v>
      </c>
      <c r="L419" s="17">
        <f t="shared" si="183"/>
        <v>180</v>
      </c>
      <c r="M419" s="17">
        <f t="shared" si="198"/>
        <v>180</v>
      </c>
      <c r="N419" s="17">
        <f t="shared" si="198"/>
        <v>0</v>
      </c>
      <c r="O419" s="17">
        <f t="shared" si="184"/>
        <v>181.2</v>
      </c>
      <c r="P419" s="17">
        <f t="shared" si="199"/>
        <v>181.2</v>
      </c>
      <c r="Q419" s="17">
        <f t="shared" si="199"/>
        <v>0</v>
      </c>
    </row>
    <row r="420" spans="1:17" ht="16.5" thickTop="1" thickBot="1" x14ac:dyDescent="0.3">
      <c r="A420" s="5" t="s">
        <v>1</v>
      </c>
      <c r="B420" s="8" t="s">
        <v>17</v>
      </c>
      <c r="C420" s="14">
        <f t="shared" si="180"/>
        <v>169.42399</v>
      </c>
      <c r="D420" s="14">
        <f t="shared" si="195"/>
        <v>169.42399</v>
      </c>
      <c r="E420" s="14">
        <f t="shared" si="195"/>
        <v>0</v>
      </c>
      <c r="F420" s="14">
        <f t="shared" si="181"/>
        <v>178.1</v>
      </c>
      <c r="G420" s="14">
        <f t="shared" si="196"/>
        <v>178.1</v>
      </c>
      <c r="H420" s="14">
        <f t="shared" si="196"/>
        <v>0</v>
      </c>
      <c r="I420" s="17">
        <f t="shared" si="182"/>
        <v>174.28805</v>
      </c>
      <c r="J420" s="17">
        <f t="shared" si="197"/>
        <v>174.28805</v>
      </c>
      <c r="K420" s="17">
        <f t="shared" si="197"/>
        <v>0</v>
      </c>
      <c r="L420" s="17">
        <f t="shared" si="183"/>
        <v>180</v>
      </c>
      <c r="M420" s="17">
        <f t="shared" si="198"/>
        <v>180</v>
      </c>
      <c r="N420" s="17">
        <f t="shared" si="198"/>
        <v>0</v>
      </c>
      <c r="O420" s="17">
        <f t="shared" si="184"/>
        <v>181.2</v>
      </c>
      <c r="P420" s="17">
        <f t="shared" si="199"/>
        <v>181.2</v>
      </c>
      <c r="Q420" s="17">
        <f t="shared" si="199"/>
        <v>0</v>
      </c>
    </row>
    <row r="421" spans="1:17" ht="16.5" thickTop="1" thickBot="1" x14ac:dyDescent="0.3">
      <c r="A421" s="5" t="s">
        <v>1</v>
      </c>
      <c r="B421" s="9" t="s">
        <v>22</v>
      </c>
      <c r="C421" s="14">
        <f t="shared" si="180"/>
        <v>169.42399</v>
      </c>
      <c r="D421" s="14">
        <v>169.42399</v>
      </c>
      <c r="E421" s="14">
        <v>0</v>
      </c>
      <c r="F421" s="14">
        <f t="shared" si="181"/>
        <v>178.1</v>
      </c>
      <c r="G421" s="14">
        <v>178.1</v>
      </c>
      <c r="H421" s="14">
        <v>0</v>
      </c>
      <c r="I421" s="17">
        <f t="shared" si="182"/>
        <v>174.28805</v>
      </c>
      <c r="J421" s="17">
        <v>174.28805</v>
      </c>
      <c r="K421" s="17">
        <v>0</v>
      </c>
      <c r="L421" s="17">
        <f t="shared" si="183"/>
        <v>180</v>
      </c>
      <c r="M421" s="17">
        <v>180</v>
      </c>
      <c r="N421" s="17">
        <v>0</v>
      </c>
      <c r="O421" s="17">
        <f t="shared" si="184"/>
        <v>181.2</v>
      </c>
      <c r="P421" s="17">
        <v>181.2</v>
      </c>
      <c r="Q421" s="17">
        <v>0</v>
      </c>
    </row>
    <row r="422" spans="1:17" ht="121.5" thickTop="1" thickBot="1" x14ac:dyDescent="0.3">
      <c r="A422" s="5" t="s">
        <v>178</v>
      </c>
      <c r="B422" s="6" t="s">
        <v>179</v>
      </c>
      <c r="C422" s="13">
        <f t="shared" si="180"/>
        <v>210.08403000000001</v>
      </c>
      <c r="D422" s="13">
        <f>SUM(D423,D426)</f>
        <v>210.08403000000001</v>
      </c>
      <c r="E422" s="13">
        <f>SUM(E423,E426)</f>
        <v>0</v>
      </c>
      <c r="F422" s="13">
        <f t="shared" si="181"/>
        <v>248.6</v>
      </c>
      <c r="G422" s="13">
        <f>SUM(G423,G426)</f>
        <v>248.6</v>
      </c>
      <c r="H422" s="13">
        <f>SUM(H423,H426)</f>
        <v>0</v>
      </c>
      <c r="I422" s="16">
        <f t="shared" si="182"/>
        <v>246.68862999999999</v>
      </c>
      <c r="J422" s="16">
        <f>SUM(J423,J426)</f>
        <v>246.68862999999999</v>
      </c>
      <c r="K422" s="16">
        <f>SUM(K423,K426)</f>
        <v>0</v>
      </c>
      <c r="L422" s="16">
        <f t="shared" si="183"/>
        <v>252</v>
      </c>
      <c r="M422" s="16">
        <f>SUM(M423,M426)</f>
        <v>252</v>
      </c>
      <c r="N422" s="16">
        <f>SUM(N423,N426)</f>
        <v>0</v>
      </c>
      <c r="O422" s="16">
        <f t="shared" si="184"/>
        <v>284</v>
      </c>
      <c r="P422" s="16">
        <f>SUM(P423,P426)</f>
        <v>284</v>
      </c>
      <c r="Q422" s="16">
        <f>SUM(Q423,Q426)</f>
        <v>0</v>
      </c>
    </row>
    <row r="423" spans="1:17" ht="16.5" thickTop="1" thickBot="1" x14ac:dyDescent="0.3">
      <c r="A423" s="5" t="s">
        <v>1</v>
      </c>
      <c r="B423" s="7" t="s">
        <v>13</v>
      </c>
      <c r="C423" s="14">
        <f t="shared" si="180"/>
        <v>210.08403000000001</v>
      </c>
      <c r="D423" s="14">
        <f>SUM(D424)</f>
        <v>210.08403000000001</v>
      </c>
      <c r="E423" s="14">
        <f>SUM(E424)</f>
        <v>0</v>
      </c>
      <c r="F423" s="14">
        <f t="shared" si="181"/>
        <v>245.352</v>
      </c>
      <c r="G423" s="14">
        <f>SUM(G424)</f>
        <v>245.352</v>
      </c>
      <c r="H423" s="14">
        <f>SUM(H424)</f>
        <v>0</v>
      </c>
      <c r="I423" s="17">
        <f t="shared" si="182"/>
        <v>243.64555999999999</v>
      </c>
      <c r="J423" s="17">
        <f>SUM(J424)</f>
        <v>243.64555999999999</v>
      </c>
      <c r="K423" s="17">
        <f>SUM(K424)</f>
        <v>0</v>
      </c>
      <c r="L423" s="17">
        <f t="shared" si="183"/>
        <v>236.1</v>
      </c>
      <c r="M423" s="17">
        <f>SUM(M424)</f>
        <v>236.1</v>
      </c>
      <c r="N423" s="17">
        <f>SUM(N424)</f>
        <v>0</v>
      </c>
      <c r="O423" s="17">
        <f t="shared" si="184"/>
        <v>284</v>
      </c>
      <c r="P423" s="17">
        <f>SUM(P424)</f>
        <v>284</v>
      </c>
      <c r="Q423" s="17">
        <f>SUM(Q424)</f>
        <v>0</v>
      </c>
    </row>
    <row r="424" spans="1:17" ht="16.5" thickTop="1" thickBot="1" x14ac:dyDescent="0.3">
      <c r="A424" s="5" t="s">
        <v>1</v>
      </c>
      <c r="B424" s="8" t="s">
        <v>17</v>
      </c>
      <c r="C424" s="14">
        <f t="shared" si="180"/>
        <v>210.08403000000001</v>
      </c>
      <c r="D424" s="14">
        <f>SUM(D425)</f>
        <v>210.08403000000001</v>
      </c>
      <c r="E424" s="14">
        <f>SUM(E425)</f>
        <v>0</v>
      </c>
      <c r="F424" s="14">
        <f t="shared" si="181"/>
        <v>245.352</v>
      </c>
      <c r="G424" s="14">
        <f>SUM(G425)</f>
        <v>245.352</v>
      </c>
      <c r="H424" s="14">
        <f>SUM(H425)</f>
        <v>0</v>
      </c>
      <c r="I424" s="17">
        <f t="shared" si="182"/>
        <v>243.64555999999999</v>
      </c>
      <c r="J424" s="17">
        <f>SUM(J425)</f>
        <v>243.64555999999999</v>
      </c>
      <c r="K424" s="17">
        <f>SUM(K425)</f>
        <v>0</v>
      </c>
      <c r="L424" s="17">
        <f t="shared" si="183"/>
        <v>236.1</v>
      </c>
      <c r="M424" s="17">
        <f>SUM(M425)</f>
        <v>236.1</v>
      </c>
      <c r="N424" s="17">
        <f>SUM(N425)</f>
        <v>0</v>
      </c>
      <c r="O424" s="17">
        <f t="shared" si="184"/>
        <v>284</v>
      </c>
      <c r="P424" s="17">
        <f>SUM(P425)</f>
        <v>284</v>
      </c>
      <c r="Q424" s="17">
        <f>SUM(Q425)</f>
        <v>0</v>
      </c>
    </row>
    <row r="425" spans="1:17" ht="16.5" thickTop="1" thickBot="1" x14ac:dyDescent="0.3">
      <c r="A425" s="5" t="s">
        <v>1</v>
      </c>
      <c r="B425" s="9" t="s">
        <v>22</v>
      </c>
      <c r="C425" s="14">
        <f t="shared" si="180"/>
        <v>210.08403000000001</v>
      </c>
      <c r="D425" s="14">
        <v>210.08403000000001</v>
      </c>
      <c r="E425" s="14">
        <v>0</v>
      </c>
      <c r="F425" s="14">
        <f t="shared" si="181"/>
        <v>245.352</v>
      </c>
      <c r="G425" s="14">
        <v>245.352</v>
      </c>
      <c r="H425" s="14">
        <v>0</v>
      </c>
      <c r="I425" s="17">
        <f t="shared" si="182"/>
        <v>243.64555999999999</v>
      </c>
      <c r="J425" s="17">
        <v>243.64555999999999</v>
      </c>
      <c r="K425" s="17">
        <v>0</v>
      </c>
      <c r="L425" s="17">
        <f t="shared" si="183"/>
        <v>236.1</v>
      </c>
      <c r="M425" s="17">
        <v>236.1</v>
      </c>
      <c r="N425" s="17">
        <v>0</v>
      </c>
      <c r="O425" s="17">
        <f t="shared" si="184"/>
        <v>284</v>
      </c>
      <c r="P425" s="17">
        <v>284</v>
      </c>
      <c r="Q425" s="17">
        <v>0</v>
      </c>
    </row>
    <row r="426" spans="1:17" ht="16.5" thickTop="1" thickBot="1" x14ac:dyDescent="0.3">
      <c r="A426" s="5" t="s">
        <v>1</v>
      </c>
      <c r="B426" s="7" t="s">
        <v>35</v>
      </c>
      <c r="C426" s="14">
        <f t="shared" si="180"/>
        <v>0</v>
      </c>
      <c r="D426" s="14">
        <v>0</v>
      </c>
      <c r="E426" s="14">
        <v>0</v>
      </c>
      <c r="F426" s="14">
        <f t="shared" si="181"/>
        <v>3.2480000000000002</v>
      </c>
      <c r="G426" s="14">
        <v>3.2480000000000002</v>
      </c>
      <c r="H426" s="14">
        <v>0</v>
      </c>
      <c r="I426" s="17">
        <f t="shared" si="182"/>
        <v>3.0430700000000002</v>
      </c>
      <c r="J426" s="17">
        <v>3.0430700000000002</v>
      </c>
      <c r="K426" s="17">
        <v>0</v>
      </c>
      <c r="L426" s="17">
        <f t="shared" si="183"/>
        <v>15.9</v>
      </c>
      <c r="M426" s="17">
        <v>15.9</v>
      </c>
      <c r="N426" s="17">
        <v>0</v>
      </c>
      <c r="O426" s="17">
        <f t="shared" si="184"/>
        <v>0</v>
      </c>
      <c r="P426" s="17">
        <v>0</v>
      </c>
      <c r="Q426" s="17">
        <v>0</v>
      </c>
    </row>
    <row r="427" spans="1:17" ht="46.5" thickTop="1" thickBot="1" x14ac:dyDescent="0.3">
      <c r="A427" s="5" t="s">
        <v>180</v>
      </c>
      <c r="B427" s="6" t="s">
        <v>181</v>
      </c>
      <c r="C427" s="13">
        <f t="shared" si="180"/>
        <v>526.33359999999993</v>
      </c>
      <c r="D427" s="13">
        <f>SUM(D428,D431)</f>
        <v>526.33359999999993</v>
      </c>
      <c r="E427" s="13">
        <f>SUM(E428,E431)</f>
        <v>0</v>
      </c>
      <c r="F427" s="13">
        <f t="shared" si="181"/>
        <v>525</v>
      </c>
      <c r="G427" s="13">
        <f>SUM(G428,G431)</f>
        <v>525</v>
      </c>
      <c r="H427" s="13">
        <f>SUM(H428,H431)</f>
        <v>0</v>
      </c>
      <c r="I427" s="16">
        <f t="shared" si="182"/>
        <v>502.47246999999999</v>
      </c>
      <c r="J427" s="16">
        <f>SUM(J428,J431)</f>
        <v>502.47246999999999</v>
      </c>
      <c r="K427" s="16">
        <f>SUM(K428,K431)</f>
        <v>0</v>
      </c>
      <c r="L427" s="16">
        <f t="shared" si="183"/>
        <v>562.84999999999991</v>
      </c>
      <c r="M427" s="16">
        <f>SUM(M428,M431)</f>
        <v>562.84999999999991</v>
      </c>
      <c r="N427" s="16">
        <f>SUM(N428,N431)</f>
        <v>0</v>
      </c>
      <c r="O427" s="16">
        <f t="shared" si="184"/>
        <v>650</v>
      </c>
      <c r="P427" s="16">
        <f>SUM(P428,P431)</f>
        <v>650</v>
      </c>
      <c r="Q427" s="16">
        <f>SUM(Q428,Q431)</f>
        <v>0</v>
      </c>
    </row>
    <row r="428" spans="1:17" ht="16.5" thickTop="1" thickBot="1" x14ac:dyDescent="0.3">
      <c r="A428" s="5" t="s">
        <v>1</v>
      </c>
      <c r="B428" s="7" t="s">
        <v>13</v>
      </c>
      <c r="C428" s="14">
        <f t="shared" si="180"/>
        <v>525.78859999999997</v>
      </c>
      <c r="D428" s="14">
        <f>SUM(D429)</f>
        <v>525.78859999999997</v>
      </c>
      <c r="E428" s="14">
        <f>SUM(E429)</f>
        <v>0</v>
      </c>
      <c r="F428" s="14">
        <f t="shared" si="181"/>
        <v>521.35</v>
      </c>
      <c r="G428" s="14">
        <f>SUM(G429)</f>
        <v>521.35</v>
      </c>
      <c r="H428" s="14">
        <f>SUM(H429)</f>
        <v>0</v>
      </c>
      <c r="I428" s="17">
        <f t="shared" si="182"/>
        <v>499.62646999999998</v>
      </c>
      <c r="J428" s="17">
        <f>SUM(J429)</f>
        <v>499.62646999999998</v>
      </c>
      <c r="K428" s="17">
        <f>SUM(K429)</f>
        <v>0</v>
      </c>
      <c r="L428" s="17">
        <f t="shared" si="183"/>
        <v>556.29999999999995</v>
      </c>
      <c r="M428" s="17">
        <f>SUM(M429)</f>
        <v>556.29999999999995</v>
      </c>
      <c r="N428" s="17">
        <f>SUM(N429)</f>
        <v>0</v>
      </c>
      <c r="O428" s="17">
        <f t="shared" si="184"/>
        <v>650</v>
      </c>
      <c r="P428" s="17">
        <f>SUM(P429)</f>
        <v>650</v>
      </c>
      <c r="Q428" s="17">
        <f>SUM(Q429)</f>
        <v>0</v>
      </c>
    </row>
    <row r="429" spans="1:17" ht="16.5" thickTop="1" thickBot="1" x14ac:dyDescent="0.3">
      <c r="A429" s="5" t="s">
        <v>1</v>
      </c>
      <c r="B429" s="8" t="s">
        <v>17</v>
      </c>
      <c r="C429" s="14">
        <f t="shared" si="180"/>
        <v>525.78859999999997</v>
      </c>
      <c r="D429" s="14">
        <f>SUM(D430)</f>
        <v>525.78859999999997</v>
      </c>
      <c r="E429" s="14">
        <f>SUM(E430)</f>
        <v>0</v>
      </c>
      <c r="F429" s="14">
        <f t="shared" si="181"/>
        <v>521.35</v>
      </c>
      <c r="G429" s="14">
        <f>SUM(G430)</f>
        <v>521.35</v>
      </c>
      <c r="H429" s="14">
        <f>SUM(H430)</f>
        <v>0</v>
      </c>
      <c r="I429" s="17">
        <f t="shared" si="182"/>
        <v>499.62646999999998</v>
      </c>
      <c r="J429" s="17">
        <f>SUM(J430)</f>
        <v>499.62646999999998</v>
      </c>
      <c r="K429" s="17">
        <f>SUM(K430)</f>
        <v>0</v>
      </c>
      <c r="L429" s="17">
        <f t="shared" si="183"/>
        <v>556.29999999999995</v>
      </c>
      <c r="M429" s="17">
        <f>SUM(M430)</f>
        <v>556.29999999999995</v>
      </c>
      <c r="N429" s="17">
        <f>SUM(N430)</f>
        <v>0</v>
      </c>
      <c r="O429" s="17">
        <f t="shared" si="184"/>
        <v>650</v>
      </c>
      <c r="P429" s="17">
        <f>SUM(P430)</f>
        <v>650</v>
      </c>
      <c r="Q429" s="17">
        <f>SUM(Q430)</f>
        <v>0</v>
      </c>
    </row>
    <row r="430" spans="1:17" ht="16.5" thickTop="1" thickBot="1" x14ac:dyDescent="0.3">
      <c r="A430" s="5" t="s">
        <v>1</v>
      </c>
      <c r="B430" s="9" t="s">
        <v>22</v>
      </c>
      <c r="C430" s="14">
        <f t="shared" si="180"/>
        <v>525.78859999999997</v>
      </c>
      <c r="D430" s="14">
        <v>525.78859999999997</v>
      </c>
      <c r="E430" s="14">
        <v>0</v>
      </c>
      <c r="F430" s="14">
        <f t="shared" si="181"/>
        <v>521.35</v>
      </c>
      <c r="G430" s="14">
        <v>521.35</v>
      </c>
      <c r="H430" s="14">
        <v>0</v>
      </c>
      <c r="I430" s="17">
        <f t="shared" si="182"/>
        <v>499.62646999999998</v>
      </c>
      <c r="J430" s="17">
        <v>499.62646999999998</v>
      </c>
      <c r="K430" s="17">
        <v>0</v>
      </c>
      <c r="L430" s="17">
        <f t="shared" si="183"/>
        <v>556.29999999999995</v>
      </c>
      <c r="M430" s="17">
        <v>556.29999999999995</v>
      </c>
      <c r="N430" s="17">
        <v>0</v>
      </c>
      <c r="O430" s="17">
        <f t="shared" si="184"/>
        <v>650</v>
      </c>
      <c r="P430" s="17">
        <v>650</v>
      </c>
      <c r="Q430" s="17">
        <v>0</v>
      </c>
    </row>
    <row r="431" spans="1:17" ht="16.5" thickTop="1" thickBot="1" x14ac:dyDescent="0.3">
      <c r="A431" s="5" t="s">
        <v>1</v>
      </c>
      <c r="B431" s="7" t="s">
        <v>35</v>
      </c>
      <c r="C431" s="14">
        <f t="shared" si="180"/>
        <v>0.54500000000000004</v>
      </c>
      <c r="D431" s="14">
        <v>0.54500000000000004</v>
      </c>
      <c r="E431" s="14">
        <v>0</v>
      </c>
      <c r="F431" s="14">
        <f t="shared" si="181"/>
        <v>3.65</v>
      </c>
      <c r="G431" s="14">
        <v>3.65</v>
      </c>
      <c r="H431" s="14">
        <v>0</v>
      </c>
      <c r="I431" s="17">
        <f t="shared" si="182"/>
        <v>2.8460000000000001</v>
      </c>
      <c r="J431" s="17">
        <v>2.8460000000000001</v>
      </c>
      <c r="K431" s="17">
        <v>0</v>
      </c>
      <c r="L431" s="17">
        <f t="shared" si="183"/>
        <v>6.55</v>
      </c>
      <c r="M431" s="17">
        <v>6.55</v>
      </c>
      <c r="N431" s="17">
        <v>0</v>
      </c>
      <c r="O431" s="17">
        <f t="shared" si="184"/>
        <v>0</v>
      </c>
      <c r="P431" s="17">
        <v>0</v>
      </c>
      <c r="Q431" s="17">
        <v>0</v>
      </c>
    </row>
    <row r="432" spans="1:17" ht="46.5" thickTop="1" thickBot="1" x14ac:dyDescent="0.3">
      <c r="A432" s="5" t="s">
        <v>182</v>
      </c>
      <c r="B432" s="6" t="s">
        <v>183</v>
      </c>
      <c r="C432" s="13">
        <f t="shared" si="180"/>
        <v>4.2709999999999999</v>
      </c>
      <c r="D432" s="13">
        <f>SUM(D433)</f>
        <v>4.2709999999999999</v>
      </c>
      <c r="E432" s="13">
        <f>SUM(E433)</f>
        <v>0</v>
      </c>
      <c r="F432" s="13">
        <f t="shared" si="181"/>
        <v>142.477</v>
      </c>
      <c r="G432" s="13">
        <f>SUM(G433)</f>
        <v>142.477</v>
      </c>
      <c r="H432" s="13">
        <f>SUM(H433)</f>
        <v>0</v>
      </c>
      <c r="I432" s="16">
        <f t="shared" si="182"/>
        <v>20.366569999999999</v>
      </c>
      <c r="J432" s="16">
        <f>SUM(J433)</f>
        <v>20.366569999999999</v>
      </c>
      <c r="K432" s="16">
        <f>SUM(K433)</f>
        <v>0</v>
      </c>
      <c r="L432" s="16">
        <f t="shared" si="183"/>
        <v>122</v>
      </c>
      <c r="M432" s="16">
        <f>SUM(M433)</f>
        <v>122</v>
      </c>
      <c r="N432" s="16">
        <f>SUM(N433)</f>
        <v>0</v>
      </c>
      <c r="O432" s="16">
        <f t="shared" si="184"/>
        <v>0</v>
      </c>
      <c r="P432" s="16">
        <f>SUM(P433)</f>
        <v>0</v>
      </c>
      <c r="Q432" s="16">
        <f>SUM(Q433)</f>
        <v>0</v>
      </c>
    </row>
    <row r="433" spans="1:17" ht="16.5" thickTop="1" thickBot="1" x14ac:dyDescent="0.3">
      <c r="A433" s="5" t="s">
        <v>1</v>
      </c>
      <c r="B433" s="7" t="s">
        <v>35</v>
      </c>
      <c r="C433" s="14">
        <f t="shared" si="180"/>
        <v>4.2709999999999999</v>
      </c>
      <c r="D433" s="14">
        <v>4.2709999999999999</v>
      </c>
      <c r="E433" s="14">
        <v>0</v>
      </c>
      <c r="F433" s="14">
        <f t="shared" si="181"/>
        <v>142.477</v>
      </c>
      <c r="G433" s="14">
        <v>142.477</v>
      </c>
      <c r="H433" s="14">
        <v>0</v>
      </c>
      <c r="I433" s="17">
        <f t="shared" si="182"/>
        <v>20.366569999999999</v>
      </c>
      <c r="J433" s="17">
        <v>20.366569999999999</v>
      </c>
      <c r="K433" s="17">
        <v>0</v>
      </c>
      <c r="L433" s="17">
        <f t="shared" si="183"/>
        <v>122</v>
      </c>
      <c r="M433" s="17">
        <v>122</v>
      </c>
      <c r="N433" s="17">
        <v>0</v>
      </c>
      <c r="O433" s="17">
        <f t="shared" si="184"/>
        <v>0</v>
      </c>
      <c r="P433" s="17">
        <v>0</v>
      </c>
      <c r="Q433" s="17">
        <v>0</v>
      </c>
    </row>
    <row r="434" spans="1:17" ht="46.5" thickTop="1" thickBot="1" x14ac:dyDescent="0.3">
      <c r="A434" s="5" t="s">
        <v>184</v>
      </c>
      <c r="B434" s="6" t="s">
        <v>185</v>
      </c>
      <c r="C434" s="13">
        <f t="shared" si="180"/>
        <v>20</v>
      </c>
      <c r="D434" s="13">
        <f t="shared" ref="D434:E437" si="200">SUM(D438)</f>
        <v>20</v>
      </c>
      <c r="E434" s="13">
        <f t="shared" si="200"/>
        <v>0</v>
      </c>
      <c r="F434" s="13">
        <f t="shared" si="181"/>
        <v>25</v>
      </c>
      <c r="G434" s="13">
        <f t="shared" ref="G434:H437" si="201">SUM(G438)</f>
        <v>25</v>
      </c>
      <c r="H434" s="13">
        <f t="shared" si="201"/>
        <v>0</v>
      </c>
      <c r="I434" s="16">
        <f t="shared" si="182"/>
        <v>25</v>
      </c>
      <c r="J434" s="16">
        <f t="shared" ref="J434:K437" si="202">SUM(J438)</f>
        <v>25</v>
      </c>
      <c r="K434" s="16">
        <f t="shared" si="202"/>
        <v>0</v>
      </c>
      <c r="L434" s="16">
        <f t="shared" si="183"/>
        <v>25</v>
      </c>
      <c r="M434" s="16">
        <f t="shared" ref="M434:N437" si="203">SUM(M438)</f>
        <v>25</v>
      </c>
      <c r="N434" s="16">
        <f t="shared" si="203"/>
        <v>0</v>
      </c>
      <c r="O434" s="16">
        <f t="shared" si="184"/>
        <v>27</v>
      </c>
      <c r="P434" s="16">
        <f t="shared" ref="P434:Q437" si="204">SUM(P438)</f>
        <v>27</v>
      </c>
      <c r="Q434" s="16">
        <f t="shared" si="204"/>
        <v>0</v>
      </c>
    </row>
    <row r="435" spans="1:17" ht="16.5" thickTop="1" thickBot="1" x14ac:dyDescent="0.3">
      <c r="A435" s="5" t="s">
        <v>1</v>
      </c>
      <c r="B435" s="7" t="s">
        <v>13</v>
      </c>
      <c r="C435" s="14">
        <f t="shared" si="180"/>
        <v>20</v>
      </c>
      <c r="D435" s="14">
        <f t="shared" si="200"/>
        <v>20</v>
      </c>
      <c r="E435" s="14">
        <f t="shared" si="200"/>
        <v>0</v>
      </c>
      <c r="F435" s="14">
        <f t="shared" si="181"/>
        <v>25</v>
      </c>
      <c r="G435" s="14">
        <f t="shared" si="201"/>
        <v>25</v>
      </c>
      <c r="H435" s="14">
        <f t="shared" si="201"/>
        <v>0</v>
      </c>
      <c r="I435" s="17">
        <f t="shared" si="182"/>
        <v>25</v>
      </c>
      <c r="J435" s="17">
        <f t="shared" si="202"/>
        <v>25</v>
      </c>
      <c r="K435" s="17">
        <f t="shared" si="202"/>
        <v>0</v>
      </c>
      <c r="L435" s="17">
        <f t="shared" si="183"/>
        <v>25</v>
      </c>
      <c r="M435" s="17">
        <f t="shared" si="203"/>
        <v>25</v>
      </c>
      <c r="N435" s="17">
        <f t="shared" si="203"/>
        <v>0</v>
      </c>
      <c r="O435" s="17">
        <f t="shared" si="184"/>
        <v>27</v>
      </c>
      <c r="P435" s="17">
        <f t="shared" si="204"/>
        <v>27</v>
      </c>
      <c r="Q435" s="17">
        <f t="shared" si="204"/>
        <v>0</v>
      </c>
    </row>
    <row r="436" spans="1:17" ht="16.5" thickTop="1" thickBot="1" x14ac:dyDescent="0.3">
      <c r="A436" s="5" t="s">
        <v>1</v>
      </c>
      <c r="B436" s="8" t="s">
        <v>17</v>
      </c>
      <c r="C436" s="14">
        <f t="shared" si="180"/>
        <v>20</v>
      </c>
      <c r="D436" s="14">
        <f t="shared" si="200"/>
        <v>20</v>
      </c>
      <c r="E436" s="14">
        <f t="shared" si="200"/>
        <v>0</v>
      </c>
      <c r="F436" s="14">
        <f t="shared" si="181"/>
        <v>25</v>
      </c>
      <c r="G436" s="14">
        <f t="shared" si="201"/>
        <v>25</v>
      </c>
      <c r="H436" s="14">
        <f t="shared" si="201"/>
        <v>0</v>
      </c>
      <c r="I436" s="17">
        <f t="shared" si="182"/>
        <v>25</v>
      </c>
      <c r="J436" s="17">
        <f t="shared" si="202"/>
        <v>25</v>
      </c>
      <c r="K436" s="17">
        <f t="shared" si="202"/>
        <v>0</v>
      </c>
      <c r="L436" s="17">
        <f t="shared" si="183"/>
        <v>25</v>
      </c>
      <c r="M436" s="17">
        <f t="shared" si="203"/>
        <v>25</v>
      </c>
      <c r="N436" s="17">
        <f t="shared" si="203"/>
        <v>0</v>
      </c>
      <c r="O436" s="17">
        <f t="shared" si="184"/>
        <v>27</v>
      </c>
      <c r="P436" s="17">
        <f t="shared" si="204"/>
        <v>27</v>
      </c>
      <c r="Q436" s="17">
        <f t="shared" si="204"/>
        <v>0</v>
      </c>
    </row>
    <row r="437" spans="1:17" ht="16.5" thickTop="1" thickBot="1" x14ac:dyDescent="0.3">
      <c r="A437" s="5" t="s">
        <v>1</v>
      </c>
      <c r="B437" s="9" t="s">
        <v>22</v>
      </c>
      <c r="C437" s="14">
        <f t="shared" si="180"/>
        <v>20</v>
      </c>
      <c r="D437" s="14">
        <f t="shared" si="200"/>
        <v>20</v>
      </c>
      <c r="E437" s="14">
        <f t="shared" si="200"/>
        <v>0</v>
      </c>
      <c r="F437" s="14">
        <f t="shared" si="181"/>
        <v>25</v>
      </c>
      <c r="G437" s="14">
        <f t="shared" si="201"/>
        <v>25</v>
      </c>
      <c r="H437" s="14">
        <f t="shared" si="201"/>
        <v>0</v>
      </c>
      <c r="I437" s="17">
        <f t="shared" si="182"/>
        <v>25</v>
      </c>
      <c r="J437" s="17">
        <f t="shared" si="202"/>
        <v>25</v>
      </c>
      <c r="K437" s="17">
        <f t="shared" si="202"/>
        <v>0</v>
      </c>
      <c r="L437" s="17">
        <f t="shared" si="183"/>
        <v>25</v>
      </c>
      <c r="M437" s="17">
        <f t="shared" si="203"/>
        <v>25</v>
      </c>
      <c r="N437" s="17">
        <f t="shared" si="203"/>
        <v>0</v>
      </c>
      <c r="O437" s="17">
        <f t="shared" si="184"/>
        <v>27</v>
      </c>
      <c r="P437" s="17">
        <f t="shared" si="204"/>
        <v>27</v>
      </c>
      <c r="Q437" s="17">
        <f t="shared" si="204"/>
        <v>0</v>
      </c>
    </row>
    <row r="438" spans="1:17" ht="31.5" thickTop="1" thickBot="1" x14ac:dyDescent="0.3">
      <c r="A438" s="5" t="s">
        <v>186</v>
      </c>
      <c r="B438" s="6" t="s">
        <v>187</v>
      </c>
      <c r="C438" s="13">
        <f t="shared" si="180"/>
        <v>20</v>
      </c>
      <c r="D438" s="13">
        <f t="shared" ref="D438:E440" si="205">SUM(D439)</f>
        <v>20</v>
      </c>
      <c r="E438" s="13">
        <f t="shared" si="205"/>
        <v>0</v>
      </c>
      <c r="F438" s="13">
        <f t="shared" si="181"/>
        <v>25</v>
      </c>
      <c r="G438" s="13">
        <f t="shared" ref="G438:H440" si="206">SUM(G439)</f>
        <v>25</v>
      </c>
      <c r="H438" s="13">
        <f t="shared" si="206"/>
        <v>0</v>
      </c>
      <c r="I438" s="16">
        <f t="shared" si="182"/>
        <v>25</v>
      </c>
      <c r="J438" s="16">
        <f t="shared" ref="J438:K440" si="207">SUM(J439)</f>
        <v>25</v>
      </c>
      <c r="K438" s="16">
        <f t="shared" si="207"/>
        <v>0</v>
      </c>
      <c r="L438" s="16">
        <f t="shared" si="183"/>
        <v>25</v>
      </c>
      <c r="M438" s="16">
        <f t="shared" ref="M438:N440" si="208">SUM(M439)</f>
        <v>25</v>
      </c>
      <c r="N438" s="16">
        <f t="shared" si="208"/>
        <v>0</v>
      </c>
      <c r="O438" s="16">
        <f t="shared" si="184"/>
        <v>27</v>
      </c>
      <c r="P438" s="16">
        <f t="shared" ref="P438:Q440" si="209">SUM(P439)</f>
        <v>27</v>
      </c>
      <c r="Q438" s="16">
        <f t="shared" si="209"/>
        <v>0</v>
      </c>
    </row>
    <row r="439" spans="1:17" ht="16.5" thickTop="1" thickBot="1" x14ac:dyDescent="0.3">
      <c r="A439" s="5" t="s">
        <v>1</v>
      </c>
      <c r="B439" s="7" t="s">
        <v>13</v>
      </c>
      <c r="C439" s="14">
        <f t="shared" si="180"/>
        <v>20</v>
      </c>
      <c r="D439" s="14">
        <f t="shared" si="205"/>
        <v>20</v>
      </c>
      <c r="E439" s="14">
        <f t="shared" si="205"/>
        <v>0</v>
      </c>
      <c r="F439" s="14">
        <f t="shared" si="181"/>
        <v>25</v>
      </c>
      <c r="G439" s="14">
        <f t="shared" si="206"/>
        <v>25</v>
      </c>
      <c r="H439" s="14">
        <f t="shared" si="206"/>
        <v>0</v>
      </c>
      <c r="I439" s="17">
        <f t="shared" si="182"/>
        <v>25</v>
      </c>
      <c r="J439" s="17">
        <f t="shared" si="207"/>
        <v>25</v>
      </c>
      <c r="K439" s="17">
        <f t="shared" si="207"/>
        <v>0</v>
      </c>
      <c r="L439" s="17">
        <f t="shared" si="183"/>
        <v>25</v>
      </c>
      <c r="M439" s="17">
        <f t="shared" si="208"/>
        <v>25</v>
      </c>
      <c r="N439" s="17">
        <f t="shared" si="208"/>
        <v>0</v>
      </c>
      <c r="O439" s="17">
        <f t="shared" si="184"/>
        <v>27</v>
      </c>
      <c r="P439" s="17">
        <f t="shared" si="209"/>
        <v>27</v>
      </c>
      <c r="Q439" s="17">
        <f t="shared" si="209"/>
        <v>0</v>
      </c>
    </row>
    <row r="440" spans="1:17" ht="16.5" thickTop="1" thickBot="1" x14ac:dyDescent="0.3">
      <c r="A440" s="5" t="s">
        <v>1</v>
      </c>
      <c r="B440" s="8" t="s">
        <v>17</v>
      </c>
      <c r="C440" s="14">
        <f t="shared" si="180"/>
        <v>20</v>
      </c>
      <c r="D440" s="14">
        <f t="shared" si="205"/>
        <v>20</v>
      </c>
      <c r="E440" s="14">
        <f t="shared" si="205"/>
        <v>0</v>
      </c>
      <c r="F440" s="14">
        <f t="shared" si="181"/>
        <v>25</v>
      </c>
      <c r="G440" s="14">
        <f t="shared" si="206"/>
        <v>25</v>
      </c>
      <c r="H440" s="14">
        <f t="shared" si="206"/>
        <v>0</v>
      </c>
      <c r="I440" s="17">
        <f t="shared" si="182"/>
        <v>25</v>
      </c>
      <c r="J440" s="17">
        <f t="shared" si="207"/>
        <v>25</v>
      </c>
      <c r="K440" s="17">
        <f t="shared" si="207"/>
        <v>0</v>
      </c>
      <c r="L440" s="17">
        <f t="shared" si="183"/>
        <v>25</v>
      </c>
      <c r="M440" s="17">
        <f t="shared" si="208"/>
        <v>25</v>
      </c>
      <c r="N440" s="17">
        <f t="shared" si="208"/>
        <v>0</v>
      </c>
      <c r="O440" s="17">
        <f t="shared" si="184"/>
        <v>27</v>
      </c>
      <c r="P440" s="17">
        <f t="shared" si="209"/>
        <v>27</v>
      </c>
      <c r="Q440" s="17">
        <f t="shared" si="209"/>
        <v>0</v>
      </c>
    </row>
    <row r="441" spans="1:17" ht="16.5" thickTop="1" thickBot="1" x14ac:dyDescent="0.3">
      <c r="A441" s="5" t="s">
        <v>1</v>
      </c>
      <c r="B441" s="9" t="s">
        <v>22</v>
      </c>
      <c r="C441" s="14">
        <f t="shared" si="180"/>
        <v>20</v>
      </c>
      <c r="D441" s="14">
        <v>20</v>
      </c>
      <c r="E441" s="14">
        <v>0</v>
      </c>
      <c r="F441" s="14">
        <f t="shared" si="181"/>
        <v>25</v>
      </c>
      <c r="G441" s="14">
        <v>25</v>
      </c>
      <c r="H441" s="14">
        <v>0</v>
      </c>
      <c r="I441" s="17">
        <f t="shared" si="182"/>
        <v>25</v>
      </c>
      <c r="J441" s="17">
        <v>25</v>
      </c>
      <c r="K441" s="17">
        <v>0</v>
      </c>
      <c r="L441" s="17">
        <f t="shared" si="183"/>
        <v>25</v>
      </c>
      <c r="M441" s="17">
        <v>25</v>
      </c>
      <c r="N441" s="17">
        <v>0</v>
      </c>
      <c r="O441" s="17">
        <f t="shared" si="184"/>
        <v>27</v>
      </c>
      <c r="P441" s="17">
        <v>27</v>
      </c>
      <c r="Q441" s="17">
        <v>0</v>
      </c>
    </row>
    <row r="442" spans="1:17" ht="31.5" thickTop="1" thickBot="1" x14ac:dyDescent="0.3">
      <c r="A442" s="5" t="s">
        <v>188</v>
      </c>
      <c r="B442" s="6" t="s">
        <v>189</v>
      </c>
      <c r="C442" s="13">
        <f t="shared" si="180"/>
        <v>0</v>
      </c>
      <c r="D442" s="13">
        <f>SUM(D443,D445)</f>
        <v>0</v>
      </c>
      <c r="E442" s="13">
        <f>SUM(E443,E445)</f>
        <v>0</v>
      </c>
      <c r="F442" s="13">
        <f t="shared" si="181"/>
        <v>166</v>
      </c>
      <c r="G442" s="13">
        <f>SUM(G443,G445)</f>
        <v>166</v>
      </c>
      <c r="H442" s="13">
        <f>SUM(H443,H445)</f>
        <v>0</v>
      </c>
      <c r="I442" s="16">
        <f t="shared" si="182"/>
        <v>64.850009999999997</v>
      </c>
      <c r="J442" s="16">
        <f>SUM(J443,J445)</f>
        <v>64.850009999999997</v>
      </c>
      <c r="K442" s="16">
        <f>SUM(K443,K445)</f>
        <v>0</v>
      </c>
      <c r="L442" s="16">
        <f t="shared" si="183"/>
        <v>145.19999999999999</v>
      </c>
      <c r="M442" s="16">
        <f>SUM(M443,M445)</f>
        <v>145.19999999999999</v>
      </c>
      <c r="N442" s="16">
        <f>SUM(N443,N445)</f>
        <v>0</v>
      </c>
      <c r="O442" s="16">
        <f t="shared" si="184"/>
        <v>100</v>
      </c>
      <c r="P442" s="16">
        <f>SUM(P443,P445)</f>
        <v>100</v>
      </c>
      <c r="Q442" s="16">
        <f>SUM(Q443,Q445)</f>
        <v>0</v>
      </c>
    </row>
    <row r="443" spans="1:17" ht="16.5" thickTop="1" thickBot="1" x14ac:dyDescent="0.3">
      <c r="A443" s="5" t="s">
        <v>1</v>
      </c>
      <c r="B443" s="7" t="s">
        <v>13</v>
      </c>
      <c r="C443" s="14">
        <f t="shared" si="180"/>
        <v>0</v>
      </c>
      <c r="D443" s="14">
        <f>SUM(D444)</f>
        <v>0</v>
      </c>
      <c r="E443" s="14">
        <f>SUM(E444)</f>
        <v>0</v>
      </c>
      <c r="F443" s="14">
        <f t="shared" si="181"/>
        <v>113</v>
      </c>
      <c r="G443" s="14">
        <f>SUM(G444)</f>
        <v>113</v>
      </c>
      <c r="H443" s="14">
        <f>SUM(H444)</f>
        <v>0</v>
      </c>
      <c r="I443" s="17">
        <f t="shared" si="182"/>
        <v>12.32001</v>
      </c>
      <c r="J443" s="17">
        <f>SUM(J444)</f>
        <v>12.32001</v>
      </c>
      <c r="K443" s="17">
        <f>SUM(K444)</f>
        <v>0</v>
      </c>
      <c r="L443" s="17">
        <f t="shared" si="183"/>
        <v>24.9</v>
      </c>
      <c r="M443" s="17">
        <f>SUM(M444)</f>
        <v>24.9</v>
      </c>
      <c r="N443" s="17">
        <f>SUM(N444)</f>
        <v>0</v>
      </c>
      <c r="O443" s="17">
        <f t="shared" si="184"/>
        <v>50</v>
      </c>
      <c r="P443" s="17">
        <f>SUM(P444)</f>
        <v>50</v>
      </c>
      <c r="Q443" s="17">
        <f>SUM(Q444)</f>
        <v>0</v>
      </c>
    </row>
    <row r="444" spans="1:17" ht="16.5" thickTop="1" thickBot="1" x14ac:dyDescent="0.3">
      <c r="A444" s="5" t="s">
        <v>1</v>
      </c>
      <c r="B444" s="8" t="s">
        <v>15</v>
      </c>
      <c r="C444" s="14">
        <f t="shared" si="180"/>
        <v>0</v>
      </c>
      <c r="D444" s="14">
        <v>0</v>
      </c>
      <c r="E444" s="14">
        <v>0</v>
      </c>
      <c r="F444" s="14">
        <f t="shared" si="181"/>
        <v>113</v>
      </c>
      <c r="G444" s="14">
        <v>113</v>
      </c>
      <c r="H444" s="14">
        <v>0</v>
      </c>
      <c r="I444" s="17">
        <f t="shared" si="182"/>
        <v>12.32001</v>
      </c>
      <c r="J444" s="17">
        <v>12.32001</v>
      </c>
      <c r="K444" s="17">
        <v>0</v>
      </c>
      <c r="L444" s="17">
        <f t="shared" si="183"/>
        <v>24.9</v>
      </c>
      <c r="M444" s="17">
        <v>24.9</v>
      </c>
      <c r="N444" s="17">
        <v>0</v>
      </c>
      <c r="O444" s="17">
        <f t="shared" si="184"/>
        <v>50</v>
      </c>
      <c r="P444" s="17">
        <v>50</v>
      </c>
      <c r="Q444" s="17">
        <v>0</v>
      </c>
    </row>
    <row r="445" spans="1:17" ht="16.5" thickTop="1" thickBot="1" x14ac:dyDescent="0.3">
      <c r="A445" s="5" t="s">
        <v>1</v>
      </c>
      <c r="B445" s="7" t="s">
        <v>35</v>
      </c>
      <c r="C445" s="14">
        <f t="shared" si="180"/>
        <v>0</v>
      </c>
      <c r="D445" s="14">
        <v>0</v>
      </c>
      <c r="E445" s="14">
        <v>0</v>
      </c>
      <c r="F445" s="14">
        <f t="shared" si="181"/>
        <v>53</v>
      </c>
      <c r="G445" s="14">
        <v>53</v>
      </c>
      <c r="H445" s="14">
        <v>0</v>
      </c>
      <c r="I445" s="17">
        <f t="shared" si="182"/>
        <v>52.53</v>
      </c>
      <c r="J445" s="17">
        <v>52.53</v>
      </c>
      <c r="K445" s="17">
        <v>0</v>
      </c>
      <c r="L445" s="17">
        <f t="shared" si="183"/>
        <v>120.3</v>
      </c>
      <c r="M445" s="17">
        <v>120.3</v>
      </c>
      <c r="N445" s="17">
        <v>0</v>
      </c>
      <c r="O445" s="17">
        <f t="shared" si="184"/>
        <v>50</v>
      </c>
      <c r="P445" s="17">
        <v>50</v>
      </c>
      <c r="Q445" s="17">
        <v>0</v>
      </c>
    </row>
    <row r="446" spans="1:17" ht="46.5" thickTop="1" thickBot="1" x14ac:dyDescent="0.3">
      <c r="A446" s="5" t="s">
        <v>190</v>
      </c>
      <c r="B446" s="6" t="s">
        <v>191</v>
      </c>
      <c r="C446" s="13">
        <f t="shared" si="180"/>
        <v>161.92739999999998</v>
      </c>
      <c r="D446" s="13">
        <f>SUM(D447,D451)</f>
        <v>161.92739999999998</v>
      </c>
      <c r="E446" s="13">
        <f>SUM(E447,E451)</f>
        <v>0</v>
      </c>
      <c r="F446" s="13">
        <f t="shared" si="181"/>
        <v>47.764000000000003</v>
      </c>
      <c r="G446" s="13">
        <f>SUM(G447,G451)</f>
        <v>47.764000000000003</v>
      </c>
      <c r="H446" s="13">
        <f>SUM(H447,H451)</f>
        <v>0</v>
      </c>
      <c r="I446" s="16">
        <f t="shared" si="182"/>
        <v>42.761809999999997</v>
      </c>
      <c r="J446" s="16">
        <f>SUM(J447,J451)</f>
        <v>42.761809999999997</v>
      </c>
      <c r="K446" s="16">
        <f>SUM(K447,K451)</f>
        <v>0</v>
      </c>
      <c r="L446" s="16">
        <f t="shared" si="183"/>
        <v>72.2</v>
      </c>
      <c r="M446" s="16">
        <f>SUM(M447,M451)</f>
        <v>72.2</v>
      </c>
      <c r="N446" s="16">
        <f>SUM(N447,N451)</f>
        <v>0</v>
      </c>
      <c r="O446" s="16">
        <f t="shared" si="184"/>
        <v>115</v>
      </c>
      <c r="P446" s="16">
        <f>SUM(P447,P451)</f>
        <v>115</v>
      </c>
      <c r="Q446" s="16">
        <f>SUM(Q447,Q451)</f>
        <v>0</v>
      </c>
    </row>
    <row r="447" spans="1:17" ht="16.5" thickTop="1" thickBot="1" x14ac:dyDescent="0.3">
      <c r="A447" s="5" t="s">
        <v>1</v>
      </c>
      <c r="B447" s="7" t="s">
        <v>13</v>
      </c>
      <c r="C447" s="14">
        <f t="shared" si="180"/>
        <v>131.82739999999998</v>
      </c>
      <c r="D447" s="14">
        <f>SUM(D448:D449)</f>
        <v>131.82739999999998</v>
      </c>
      <c r="E447" s="14">
        <f>SUM(E448:E449)</f>
        <v>0</v>
      </c>
      <c r="F447" s="14">
        <f t="shared" si="181"/>
        <v>47.764000000000003</v>
      </c>
      <c r="G447" s="14">
        <f>SUM(G448:G449)</f>
        <v>47.764000000000003</v>
      </c>
      <c r="H447" s="14">
        <f>SUM(H448:H449)</f>
        <v>0</v>
      </c>
      <c r="I447" s="17">
        <f t="shared" si="182"/>
        <v>42.761809999999997</v>
      </c>
      <c r="J447" s="17">
        <f>SUM(J448:J449)</f>
        <v>42.761809999999997</v>
      </c>
      <c r="K447" s="17">
        <f>SUM(K448:K449)</f>
        <v>0</v>
      </c>
      <c r="L447" s="17">
        <f t="shared" si="183"/>
        <v>72.2</v>
      </c>
      <c r="M447" s="17">
        <f>SUM(M448:M449)</f>
        <v>72.2</v>
      </c>
      <c r="N447" s="17">
        <f>SUM(N448:N449)</f>
        <v>0</v>
      </c>
      <c r="O447" s="17">
        <f t="shared" si="184"/>
        <v>90</v>
      </c>
      <c r="P447" s="17">
        <f>SUM(P448:P449)</f>
        <v>90</v>
      </c>
      <c r="Q447" s="17">
        <f>SUM(Q448:Q449)</f>
        <v>0</v>
      </c>
    </row>
    <row r="448" spans="1:17" ht="16.5" thickTop="1" thickBot="1" x14ac:dyDescent="0.3">
      <c r="A448" s="5" t="s">
        <v>1</v>
      </c>
      <c r="B448" s="8" t="s">
        <v>15</v>
      </c>
      <c r="C448" s="14">
        <f t="shared" si="180"/>
        <v>131.37739999999999</v>
      </c>
      <c r="D448" s="14">
        <v>131.37739999999999</v>
      </c>
      <c r="E448" s="14">
        <v>0</v>
      </c>
      <c r="F448" s="14">
        <f t="shared" si="181"/>
        <v>47.764000000000003</v>
      </c>
      <c r="G448" s="14">
        <v>47.764000000000003</v>
      </c>
      <c r="H448" s="14">
        <v>0</v>
      </c>
      <c r="I448" s="17">
        <f t="shared" si="182"/>
        <v>42.761809999999997</v>
      </c>
      <c r="J448" s="17">
        <v>42.761809999999997</v>
      </c>
      <c r="K448" s="17">
        <v>0</v>
      </c>
      <c r="L448" s="17">
        <f t="shared" si="183"/>
        <v>72.2</v>
      </c>
      <c r="M448" s="17">
        <v>72.2</v>
      </c>
      <c r="N448" s="17">
        <v>0</v>
      </c>
      <c r="O448" s="17">
        <f t="shared" si="184"/>
        <v>90</v>
      </c>
      <c r="P448" s="17">
        <v>90</v>
      </c>
      <c r="Q448" s="17">
        <v>0</v>
      </c>
    </row>
    <row r="449" spans="1:17" ht="16.5" thickTop="1" thickBot="1" x14ac:dyDescent="0.3">
      <c r="A449" s="5" t="s">
        <v>1</v>
      </c>
      <c r="B449" s="8" t="s">
        <v>32</v>
      </c>
      <c r="C449" s="14">
        <f t="shared" si="180"/>
        <v>0.45</v>
      </c>
      <c r="D449" s="14">
        <f>SUM(D450)</f>
        <v>0.45</v>
      </c>
      <c r="E449" s="14">
        <f>SUM(E450)</f>
        <v>0</v>
      </c>
      <c r="F449" s="14">
        <f t="shared" si="181"/>
        <v>0</v>
      </c>
      <c r="G449" s="14">
        <f>SUM(G450)</f>
        <v>0</v>
      </c>
      <c r="H449" s="14">
        <f>SUM(H450)</f>
        <v>0</v>
      </c>
      <c r="I449" s="17">
        <f t="shared" si="182"/>
        <v>0</v>
      </c>
      <c r="J449" s="17">
        <f>SUM(J450)</f>
        <v>0</v>
      </c>
      <c r="K449" s="17">
        <f>SUM(K450)</f>
        <v>0</v>
      </c>
      <c r="L449" s="17">
        <f t="shared" si="183"/>
        <v>0</v>
      </c>
      <c r="M449" s="17">
        <f>SUM(M450)</f>
        <v>0</v>
      </c>
      <c r="N449" s="17">
        <f>SUM(N450)</f>
        <v>0</v>
      </c>
      <c r="O449" s="17">
        <f t="shared" si="184"/>
        <v>0</v>
      </c>
      <c r="P449" s="17">
        <f>SUM(P450)</f>
        <v>0</v>
      </c>
      <c r="Q449" s="17">
        <f>SUM(Q450)</f>
        <v>0</v>
      </c>
    </row>
    <row r="450" spans="1:17" ht="46.5" thickTop="1" thickBot="1" x14ac:dyDescent="0.3">
      <c r="A450" s="5" t="s">
        <v>1</v>
      </c>
      <c r="B450" s="9" t="s">
        <v>33</v>
      </c>
      <c r="C450" s="14">
        <f t="shared" si="180"/>
        <v>0.45</v>
      </c>
      <c r="D450" s="14">
        <v>0.45</v>
      </c>
      <c r="E450" s="14">
        <v>0</v>
      </c>
      <c r="F450" s="14">
        <f t="shared" si="181"/>
        <v>0</v>
      </c>
      <c r="G450" s="14">
        <v>0</v>
      </c>
      <c r="H450" s="14">
        <v>0</v>
      </c>
      <c r="I450" s="17">
        <f t="shared" si="182"/>
        <v>0</v>
      </c>
      <c r="J450" s="17">
        <v>0</v>
      </c>
      <c r="K450" s="17">
        <v>0</v>
      </c>
      <c r="L450" s="17">
        <f t="shared" si="183"/>
        <v>0</v>
      </c>
      <c r="M450" s="17">
        <v>0</v>
      </c>
      <c r="N450" s="17">
        <v>0</v>
      </c>
      <c r="O450" s="17">
        <f t="shared" si="184"/>
        <v>0</v>
      </c>
      <c r="P450" s="17">
        <v>0</v>
      </c>
      <c r="Q450" s="17">
        <v>0</v>
      </c>
    </row>
    <row r="451" spans="1:17" ht="16.5" thickTop="1" thickBot="1" x14ac:dyDescent="0.3">
      <c r="A451" s="5" t="s">
        <v>1</v>
      </c>
      <c r="B451" s="7" t="s">
        <v>35</v>
      </c>
      <c r="C451" s="14">
        <f t="shared" si="180"/>
        <v>30.1</v>
      </c>
      <c r="D451" s="14">
        <v>30.1</v>
      </c>
      <c r="E451" s="14">
        <v>0</v>
      </c>
      <c r="F451" s="14">
        <f t="shared" si="181"/>
        <v>0</v>
      </c>
      <c r="G451" s="14">
        <v>0</v>
      </c>
      <c r="H451" s="14">
        <v>0</v>
      </c>
      <c r="I451" s="17">
        <f t="shared" si="182"/>
        <v>0</v>
      </c>
      <c r="J451" s="17">
        <v>0</v>
      </c>
      <c r="K451" s="17">
        <v>0</v>
      </c>
      <c r="L451" s="17">
        <f t="shared" si="183"/>
        <v>0</v>
      </c>
      <c r="M451" s="17">
        <v>0</v>
      </c>
      <c r="N451" s="17">
        <v>0</v>
      </c>
      <c r="O451" s="17">
        <f t="shared" si="184"/>
        <v>25</v>
      </c>
      <c r="P451" s="17">
        <v>25</v>
      </c>
      <c r="Q451" s="17">
        <v>0</v>
      </c>
    </row>
    <row r="452" spans="1:17" ht="31.5" thickTop="1" thickBot="1" x14ac:dyDescent="0.3">
      <c r="A452" s="5" t="s">
        <v>192</v>
      </c>
      <c r="B452" s="6" t="s">
        <v>193</v>
      </c>
      <c r="C452" s="13">
        <f t="shared" si="180"/>
        <v>44.994999999999997</v>
      </c>
      <c r="D452" s="13">
        <f>SUM(D453)</f>
        <v>44.994999999999997</v>
      </c>
      <c r="E452" s="13">
        <f>SUM(E453)</f>
        <v>0</v>
      </c>
      <c r="F452" s="13">
        <f t="shared" si="181"/>
        <v>47</v>
      </c>
      <c r="G452" s="13">
        <f>SUM(G453)</f>
        <v>47</v>
      </c>
      <c r="H452" s="13">
        <f>SUM(H453)</f>
        <v>0</v>
      </c>
      <c r="I452" s="16">
        <f t="shared" si="182"/>
        <v>46.997999999999998</v>
      </c>
      <c r="J452" s="16">
        <f>SUM(J453)</f>
        <v>46.997999999999998</v>
      </c>
      <c r="K452" s="16">
        <f>SUM(K453)</f>
        <v>0</v>
      </c>
      <c r="L452" s="16">
        <f t="shared" si="183"/>
        <v>47</v>
      </c>
      <c r="M452" s="16">
        <f>SUM(M453)</f>
        <v>47</v>
      </c>
      <c r="N452" s="16">
        <f>SUM(N453)</f>
        <v>0</v>
      </c>
      <c r="O452" s="16">
        <f t="shared" si="184"/>
        <v>47</v>
      </c>
      <c r="P452" s="16">
        <f>SUM(P453)</f>
        <v>47</v>
      </c>
      <c r="Q452" s="16">
        <f>SUM(Q453)</f>
        <v>0</v>
      </c>
    </row>
    <row r="453" spans="1:17" ht="16.5" thickTop="1" thickBot="1" x14ac:dyDescent="0.3">
      <c r="A453" s="5" t="s">
        <v>1</v>
      </c>
      <c r="B453" s="7" t="s">
        <v>13</v>
      </c>
      <c r="C453" s="14">
        <f t="shared" si="180"/>
        <v>44.994999999999997</v>
      </c>
      <c r="D453" s="14">
        <f>SUM(D454)</f>
        <v>44.994999999999997</v>
      </c>
      <c r="E453" s="14">
        <f>SUM(E454)</f>
        <v>0</v>
      </c>
      <c r="F453" s="14">
        <f t="shared" si="181"/>
        <v>47</v>
      </c>
      <c r="G453" s="14">
        <f>SUM(G454)</f>
        <v>47</v>
      </c>
      <c r="H453" s="14">
        <f>SUM(H454)</f>
        <v>0</v>
      </c>
      <c r="I453" s="17">
        <f t="shared" si="182"/>
        <v>46.997999999999998</v>
      </c>
      <c r="J453" s="17">
        <f>SUM(J454)</f>
        <v>46.997999999999998</v>
      </c>
      <c r="K453" s="17">
        <f>SUM(K454)</f>
        <v>0</v>
      </c>
      <c r="L453" s="17">
        <f t="shared" si="183"/>
        <v>47</v>
      </c>
      <c r="M453" s="17">
        <f>SUM(M454)</f>
        <v>47</v>
      </c>
      <c r="N453" s="17">
        <f>SUM(N454)</f>
        <v>0</v>
      </c>
      <c r="O453" s="17">
        <f t="shared" si="184"/>
        <v>47</v>
      </c>
      <c r="P453" s="17">
        <f>SUM(P454)</f>
        <v>47</v>
      </c>
      <c r="Q453" s="17">
        <f>SUM(Q454)</f>
        <v>0</v>
      </c>
    </row>
    <row r="454" spans="1:17" ht="16.5" thickTop="1" thickBot="1" x14ac:dyDescent="0.3">
      <c r="A454" s="5" t="s">
        <v>1</v>
      </c>
      <c r="B454" s="8" t="s">
        <v>17</v>
      </c>
      <c r="C454" s="14">
        <f t="shared" ref="C454:C511" si="210">SUM(D454:E454)</f>
        <v>44.994999999999997</v>
      </c>
      <c r="D454" s="14">
        <f>SUM(D455,D457)</f>
        <v>44.994999999999997</v>
      </c>
      <c r="E454" s="14">
        <f>SUM(E455,E457)</f>
        <v>0</v>
      </c>
      <c r="F454" s="14">
        <f t="shared" ref="F454:F511" si="211">SUM(G454:H454)</f>
        <v>47</v>
      </c>
      <c r="G454" s="14">
        <f>SUM(G455,G457)</f>
        <v>47</v>
      </c>
      <c r="H454" s="14">
        <f>SUM(H455,H457)</f>
        <v>0</v>
      </c>
      <c r="I454" s="17">
        <f t="shared" ref="I454:I511" si="212">SUM(J454:K454)</f>
        <v>46.997999999999998</v>
      </c>
      <c r="J454" s="17">
        <f>SUM(J455,J457)</f>
        <v>46.997999999999998</v>
      </c>
      <c r="K454" s="17">
        <f>SUM(K455,K457)</f>
        <v>0</v>
      </c>
      <c r="L454" s="17">
        <f t="shared" ref="L454:L511" si="213">SUM(M454:N454)</f>
        <v>47</v>
      </c>
      <c r="M454" s="17">
        <f>SUM(M455,M457)</f>
        <v>47</v>
      </c>
      <c r="N454" s="17">
        <f>SUM(N455,N457)</f>
        <v>0</v>
      </c>
      <c r="O454" s="17">
        <f t="shared" ref="O454:O511" si="214">SUM(P454:Q454)</f>
        <v>47</v>
      </c>
      <c r="P454" s="17">
        <f>SUM(P455,P457)</f>
        <v>47</v>
      </c>
      <c r="Q454" s="17">
        <f>SUM(Q455,Q457)</f>
        <v>0</v>
      </c>
    </row>
    <row r="455" spans="1:17" ht="16.5" thickTop="1" thickBot="1" x14ac:dyDescent="0.3">
      <c r="A455" s="5" t="s">
        <v>1</v>
      </c>
      <c r="B455" s="9" t="s">
        <v>18</v>
      </c>
      <c r="C455" s="14">
        <f t="shared" si="210"/>
        <v>41.223999999999997</v>
      </c>
      <c r="D455" s="14">
        <f>SUM(D456)</f>
        <v>41.223999999999997</v>
      </c>
      <c r="E455" s="14">
        <f>SUM(E456)</f>
        <v>0</v>
      </c>
      <c r="F455" s="14">
        <f t="shared" si="211"/>
        <v>0</v>
      </c>
      <c r="G455" s="14">
        <f>SUM(G456)</f>
        <v>0</v>
      </c>
      <c r="H455" s="14">
        <f>SUM(H456)</f>
        <v>0</v>
      </c>
      <c r="I455" s="17">
        <f t="shared" si="212"/>
        <v>46.997999999999998</v>
      </c>
      <c r="J455" s="17">
        <f>SUM(J456)</f>
        <v>46.997999999999998</v>
      </c>
      <c r="K455" s="17">
        <f>SUM(K456)</f>
        <v>0</v>
      </c>
      <c r="L455" s="17">
        <f t="shared" si="213"/>
        <v>0</v>
      </c>
      <c r="M455" s="17">
        <f>SUM(M456)</f>
        <v>0</v>
      </c>
      <c r="N455" s="17">
        <f>SUM(N456)</f>
        <v>0</v>
      </c>
      <c r="O455" s="17">
        <f t="shared" si="214"/>
        <v>0</v>
      </c>
      <c r="P455" s="17">
        <f>SUM(P456)</f>
        <v>0</v>
      </c>
      <c r="Q455" s="17">
        <f>SUM(Q456)</f>
        <v>0</v>
      </c>
    </row>
    <row r="456" spans="1:17" ht="31.5" thickTop="1" thickBot="1" x14ac:dyDescent="0.3">
      <c r="A456" s="5" t="s">
        <v>1</v>
      </c>
      <c r="B456" s="10" t="s">
        <v>19</v>
      </c>
      <c r="C456" s="14">
        <f t="shared" si="210"/>
        <v>41.223999999999997</v>
      </c>
      <c r="D456" s="14">
        <v>41.223999999999997</v>
      </c>
      <c r="E456" s="14">
        <v>0</v>
      </c>
      <c r="F456" s="14">
        <f t="shared" si="211"/>
        <v>0</v>
      </c>
      <c r="G456" s="14">
        <v>0</v>
      </c>
      <c r="H456" s="14">
        <v>0</v>
      </c>
      <c r="I456" s="17">
        <f t="shared" si="212"/>
        <v>46.997999999999998</v>
      </c>
      <c r="J456" s="17">
        <v>46.997999999999998</v>
      </c>
      <c r="K456" s="17">
        <v>0</v>
      </c>
      <c r="L456" s="17">
        <f t="shared" si="213"/>
        <v>0</v>
      </c>
      <c r="M456" s="17">
        <v>0</v>
      </c>
      <c r="N456" s="17">
        <v>0</v>
      </c>
      <c r="O456" s="17">
        <f t="shared" si="214"/>
        <v>0</v>
      </c>
      <c r="P456" s="17">
        <v>0</v>
      </c>
      <c r="Q456" s="17">
        <v>0</v>
      </c>
    </row>
    <row r="457" spans="1:17" ht="16.5" thickTop="1" thickBot="1" x14ac:dyDescent="0.3">
      <c r="A457" s="5" t="s">
        <v>1</v>
      </c>
      <c r="B457" s="9" t="s">
        <v>22</v>
      </c>
      <c r="C457" s="14">
        <f t="shared" si="210"/>
        <v>3.7709999999999999</v>
      </c>
      <c r="D457" s="14">
        <v>3.7709999999999999</v>
      </c>
      <c r="E457" s="14">
        <v>0</v>
      </c>
      <c r="F457" s="14">
        <f t="shared" si="211"/>
        <v>47</v>
      </c>
      <c r="G457" s="14">
        <v>47</v>
      </c>
      <c r="H457" s="14">
        <v>0</v>
      </c>
      <c r="I457" s="17">
        <f t="shared" si="212"/>
        <v>0</v>
      </c>
      <c r="J457" s="17">
        <v>0</v>
      </c>
      <c r="K457" s="17">
        <v>0</v>
      </c>
      <c r="L457" s="17">
        <f t="shared" si="213"/>
        <v>47</v>
      </c>
      <c r="M457" s="17">
        <v>47</v>
      </c>
      <c r="N457" s="17">
        <v>0</v>
      </c>
      <c r="O457" s="17">
        <f t="shared" si="214"/>
        <v>47</v>
      </c>
      <c r="P457" s="17">
        <v>47</v>
      </c>
      <c r="Q457" s="17">
        <v>0</v>
      </c>
    </row>
    <row r="458" spans="1:17" ht="46.5" thickTop="1" thickBot="1" x14ac:dyDescent="0.3">
      <c r="A458" s="5" t="s">
        <v>194</v>
      </c>
      <c r="B458" s="6" t="s">
        <v>195</v>
      </c>
      <c r="C458" s="13">
        <f t="shared" si="210"/>
        <v>959.35433999999998</v>
      </c>
      <c r="D458" s="13">
        <f t="shared" ref="D458:E460" si="215">SUM(D468,D484)</f>
        <v>848.25873999999999</v>
      </c>
      <c r="E458" s="13">
        <f t="shared" si="215"/>
        <v>111.0956</v>
      </c>
      <c r="F458" s="13">
        <f t="shared" si="211"/>
        <v>1040.8894</v>
      </c>
      <c r="G458" s="13">
        <f t="shared" ref="G458:H460" si="216">SUM(G468,G484)</f>
        <v>849.17800000000011</v>
      </c>
      <c r="H458" s="13">
        <f t="shared" si="216"/>
        <v>191.7114</v>
      </c>
      <c r="I458" s="16">
        <f t="shared" si="212"/>
        <v>1015.80666</v>
      </c>
      <c r="J458" s="16">
        <f t="shared" ref="J458:K460" si="217">SUM(J468,J484)</f>
        <v>841.90875999999992</v>
      </c>
      <c r="K458" s="16">
        <f t="shared" si="217"/>
        <v>173.89789999999999</v>
      </c>
      <c r="L458" s="16">
        <f t="shared" si="213"/>
        <v>860.60699999999997</v>
      </c>
      <c r="M458" s="16">
        <f t="shared" ref="M458:N460" si="218">SUM(M468,M484)</f>
        <v>860.60699999999997</v>
      </c>
      <c r="N458" s="16">
        <f t="shared" si="218"/>
        <v>0</v>
      </c>
      <c r="O458" s="16">
        <f t="shared" si="214"/>
        <v>877.4</v>
      </c>
      <c r="P458" s="16">
        <f t="shared" ref="P458:Q460" si="219">SUM(P468,P484)</f>
        <v>877.4</v>
      </c>
      <c r="Q458" s="16">
        <f t="shared" si="219"/>
        <v>0</v>
      </c>
    </row>
    <row r="459" spans="1:17" ht="16.5" thickTop="1" thickBot="1" x14ac:dyDescent="0.3">
      <c r="A459" s="5" t="s">
        <v>1</v>
      </c>
      <c r="B459" s="7" t="s">
        <v>13</v>
      </c>
      <c r="C459" s="14">
        <f t="shared" si="210"/>
        <v>848.25873999999999</v>
      </c>
      <c r="D459" s="14">
        <f t="shared" si="215"/>
        <v>848.25873999999999</v>
      </c>
      <c r="E459" s="14">
        <f t="shared" si="215"/>
        <v>0</v>
      </c>
      <c r="F459" s="14">
        <f t="shared" si="211"/>
        <v>834.89200000000005</v>
      </c>
      <c r="G459" s="14">
        <f t="shared" si="216"/>
        <v>834.89200000000005</v>
      </c>
      <c r="H459" s="14">
        <f t="shared" si="216"/>
        <v>0</v>
      </c>
      <c r="I459" s="17">
        <f t="shared" si="212"/>
        <v>827.89970999999991</v>
      </c>
      <c r="J459" s="17">
        <f t="shared" si="217"/>
        <v>827.89970999999991</v>
      </c>
      <c r="K459" s="17">
        <f t="shared" si="217"/>
        <v>0</v>
      </c>
      <c r="L459" s="17">
        <f t="shared" si="213"/>
        <v>860.60699999999997</v>
      </c>
      <c r="M459" s="17">
        <f t="shared" si="218"/>
        <v>860.60699999999997</v>
      </c>
      <c r="N459" s="17">
        <f t="shared" si="218"/>
        <v>0</v>
      </c>
      <c r="O459" s="17">
        <f t="shared" si="214"/>
        <v>877.4</v>
      </c>
      <c r="P459" s="17">
        <f t="shared" si="219"/>
        <v>877.4</v>
      </c>
      <c r="Q459" s="17">
        <f t="shared" si="219"/>
        <v>0</v>
      </c>
    </row>
    <row r="460" spans="1:17" ht="16.5" thickTop="1" thickBot="1" x14ac:dyDescent="0.3">
      <c r="A460" s="5" t="s">
        <v>1</v>
      </c>
      <c r="B460" s="8" t="s">
        <v>17</v>
      </c>
      <c r="C460" s="14">
        <f t="shared" si="210"/>
        <v>215.57195000000002</v>
      </c>
      <c r="D460" s="14">
        <f t="shared" si="215"/>
        <v>215.57195000000002</v>
      </c>
      <c r="E460" s="14">
        <f t="shared" si="215"/>
        <v>0</v>
      </c>
      <c r="F460" s="14">
        <f t="shared" si="211"/>
        <v>259.10000000000002</v>
      </c>
      <c r="G460" s="14">
        <f t="shared" si="216"/>
        <v>259.10000000000002</v>
      </c>
      <c r="H460" s="14">
        <f t="shared" si="216"/>
        <v>0</v>
      </c>
      <c r="I460" s="17">
        <f t="shared" si="212"/>
        <v>256.19689</v>
      </c>
      <c r="J460" s="17">
        <f t="shared" si="217"/>
        <v>256.19689</v>
      </c>
      <c r="K460" s="17">
        <f t="shared" si="217"/>
        <v>0</v>
      </c>
      <c r="L460" s="17">
        <f t="shared" si="213"/>
        <v>269</v>
      </c>
      <c r="M460" s="17">
        <f t="shared" si="218"/>
        <v>269</v>
      </c>
      <c r="N460" s="17">
        <f t="shared" si="218"/>
        <v>0</v>
      </c>
      <c r="O460" s="17">
        <f t="shared" si="214"/>
        <v>267.39999999999998</v>
      </c>
      <c r="P460" s="17">
        <f t="shared" si="219"/>
        <v>267.39999999999998</v>
      </c>
      <c r="Q460" s="17">
        <f t="shared" si="219"/>
        <v>0</v>
      </c>
    </row>
    <row r="461" spans="1:17" ht="16.5" thickTop="1" thickBot="1" x14ac:dyDescent="0.3">
      <c r="A461" s="5" t="s">
        <v>1</v>
      </c>
      <c r="B461" s="9" t="s">
        <v>20</v>
      </c>
      <c r="C461" s="14">
        <f t="shared" si="210"/>
        <v>27</v>
      </c>
      <c r="D461" s="14">
        <f>SUM(D487)</f>
        <v>27</v>
      </c>
      <c r="E461" s="14">
        <f>SUM(E487)</f>
        <v>0</v>
      </c>
      <c r="F461" s="14">
        <f t="shared" si="211"/>
        <v>0</v>
      </c>
      <c r="G461" s="14">
        <f>SUM(G487)</f>
        <v>0</v>
      </c>
      <c r="H461" s="14">
        <f>SUM(H487)</f>
        <v>0</v>
      </c>
      <c r="I461" s="17">
        <f t="shared" si="212"/>
        <v>36</v>
      </c>
      <c r="J461" s="17">
        <f>SUM(J487)</f>
        <v>36</v>
      </c>
      <c r="K461" s="17">
        <f>SUM(K487)</f>
        <v>0</v>
      </c>
      <c r="L461" s="17">
        <f t="shared" si="213"/>
        <v>0</v>
      </c>
      <c r="M461" s="17">
        <f>SUM(M487)</f>
        <v>0</v>
      </c>
      <c r="N461" s="17">
        <f>SUM(N487)</f>
        <v>0</v>
      </c>
      <c r="O461" s="17">
        <f t="shared" si="214"/>
        <v>0</v>
      </c>
      <c r="P461" s="17">
        <f>SUM(P487)</f>
        <v>0</v>
      </c>
      <c r="Q461" s="17">
        <f>SUM(Q487)</f>
        <v>0</v>
      </c>
    </row>
    <row r="462" spans="1:17" ht="31.5" thickTop="1" thickBot="1" x14ac:dyDescent="0.3">
      <c r="A462" s="5" t="s">
        <v>1</v>
      </c>
      <c r="B462" s="10" t="s">
        <v>21</v>
      </c>
      <c r="C462" s="14">
        <f t="shared" si="210"/>
        <v>27</v>
      </c>
      <c r="D462" s="14">
        <f>SUM(D488)</f>
        <v>27</v>
      </c>
      <c r="E462" s="14">
        <f>SUM(E488)</f>
        <v>0</v>
      </c>
      <c r="F462" s="14">
        <f t="shared" si="211"/>
        <v>0</v>
      </c>
      <c r="G462" s="14">
        <f>SUM(G488)</f>
        <v>0</v>
      </c>
      <c r="H462" s="14">
        <f>SUM(H488)</f>
        <v>0</v>
      </c>
      <c r="I462" s="17">
        <f t="shared" si="212"/>
        <v>36</v>
      </c>
      <c r="J462" s="17">
        <f>SUM(J488)</f>
        <v>36</v>
      </c>
      <c r="K462" s="17">
        <f>SUM(K488)</f>
        <v>0</v>
      </c>
      <c r="L462" s="17">
        <f t="shared" si="213"/>
        <v>0</v>
      </c>
      <c r="M462" s="17">
        <f>SUM(M488)</f>
        <v>0</v>
      </c>
      <c r="N462" s="17">
        <f>SUM(N488)</f>
        <v>0</v>
      </c>
      <c r="O462" s="17">
        <f t="shared" si="214"/>
        <v>0</v>
      </c>
      <c r="P462" s="17">
        <f>SUM(P488)</f>
        <v>0</v>
      </c>
      <c r="Q462" s="17">
        <f>SUM(Q488)</f>
        <v>0</v>
      </c>
    </row>
    <row r="463" spans="1:17" ht="16.5" thickTop="1" thickBot="1" x14ac:dyDescent="0.3">
      <c r="A463" s="5" t="s">
        <v>1</v>
      </c>
      <c r="B463" s="9" t="s">
        <v>22</v>
      </c>
      <c r="C463" s="14">
        <f t="shared" si="210"/>
        <v>188.57195000000002</v>
      </c>
      <c r="D463" s="14">
        <f>SUM(D471,D489)</f>
        <v>188.57195000000002</v>
      </c>
      <c r="E463" s="14">
        <f>SUM(E471,E489)</f>
        <v>0</v>
      </c>
      <c r="F463" s="14">
        <f t="shared" si="211"/>
        <v>259.10000000000002</v>
      </c>
      <c r="G463" s="14">
        <f>SUM(G471,G489)</f>
        <v>259.10000000000002</v>
      </c>
      <c r="H463" s="14">
        <f>SUM(H471,H489)</f>
        <v>0</v>
      </c>
      <c r="I463" s="17">
        <f t="shared" si="212"/>
        <v>220.19689</v>
      </c>
      <c r="J463" s="17">
        <f>SUM(J471,J489)</f>
        <v>220.19689</v>
      </c>
      <c r="K463" s="17">
        <f>SUM(K471,K489)</f>
        <v>0</v>
      </c>
      <c r="L463" s="17">
        <f t="shared" si="213"/>
        <v>269</v>
      </c>
      <c r="M463" s="17">
        <f>SUM(M471,M489)</f>
        <v>269</v>
      </c>
      <c r="N463" s="17">
        <f>SUM(N471,N489)</f>
        <v>0</v>
      </c>
      <c r="O463" s="17">
        <f t="shared" si="214"/>
        <v>267.39999999999998</v>
      </c>
      <c r="P463" s="17">
        <f>SUM(P471,P489)</f>
        <v>267.39999999999998</v>
      </c>
      <c r="Q463" s="17">
        <f>SUM(Q471,Q489)</f>
        <v>0</v>
      </c>
    </row>
    <row r="464" spans="1:17" ht="16.5" thickTop="1" thickBot="1" x14ac:dyDescent="0.3">
      <c r="A464" s="5" t="s">
        <v>1</v>
      </c>
      <c r="B464" s="8" t="s">
        <v>31</v>
      </c>
      <c r="C464" s="14">
        <f t="shared" si="210"/>
        <v>572.80889000000002</v>
      </c>
      <c r="D464" s="14">
        <f t="shared" ref="D464:E466" si="220">SUM(D490)</f>
        <v>572.80889000000002</v>
      </c>
      <c r="E464" s="14">
        <f t="shared" si="220"/>
        <v>0</v>
      </c>
      <c r="F464" s="14">
        <f t="shared" si="211"/>
        <v>558.18000000000006</v>
      </c>
      <c r="G464" s="14">
        <f t="shared" ref="G464:H466" si="221">SUM(G490)</f>
        <v>558.18000000000006</v>
      </c>
      <c r="H464" s="14">
        <f t="shared" si="221"/>
        <v>0</v>
      </c>
      <c r="I464" s="17">
        <f t="shared" si="212"/>
        <v>554.09082000000001</v>
      </c>
      <c r="J464" s="17">
        <f t="shared" ref="J464:K466" si="222">SUM(J490)</f>
        <v>554.09082000000001</v>
      </c>
      <c r="K464" s="17">
        <f t="shared" si="222"/>
        <v>0</v>
      </c>
      <c r="L464" s="17">
        <f t="shared" si="213"/>
        <v>532</v>
      </c>
      <c r="M464" s="17">
        <f t="shared" ref="M464:N466" si="223">SUM(M490)</f>
        <v>532</v>
      </c>
      <c r="N464" s="17">
        <f t="shared" si="223"/>
        <v>0</v>
      </c>
      <c r="O464" s="17">
        <f t="shared" si="214"/>
        <v>610</v>
      </c>
      <c r="P464" s="17">
        <f t="shared" ref="P464:Q466" si="224">SUM(P490)</f>
        <v>610</v>
      </c>
      <c r="Q464" s="17">
        <f t="shared" si="224"/>
        <v>0</v>
      </c>
    </row>
    <row r="465" spans="1:17" ht="16.5" thickTop="1" thickBot="1" x14ac:dyDescent="0.3">
      <c r="A465" s="5" t="s">
        <v>1</v>
      </c>
      <c r="B465" s="8" t="s">
        <v>32</v>
      </c>
      <c r="C465" s="14">
        <f t="shared" si="210"/>
        <v>59.877899999999997</v>
      </c>
      <c r="D465" s="14">
        <f t="shared" si="220"/>
        <v>59.877899999999997</v>
      </c>
      <c r="E465" s="14">
        <f t="shared" si="220"/>
        <v>0</v>
      </c>
      <c r="F465" s="14">
        <f t="shared" si="211"/>
        <v>17.611999999999998</v>
      </c>
      <c r="G465" s="14">
        <f t="shared" si="221"/>
        <v>17.611999999999998</v>
      </c>
      <c r="H465" s="14">
        <f t="shared" si="221"/>
        <v>0</v>
      </c>
      <c r="I465" s="17">
        <f t="shared" si="212"/>
        <v>17.611999999999998</v>
      </c>
      <c r="J465" s="17">
        <f t="shared" si="222"/>
        <v>17.611999999999998</v>
      </c>
      <c r="K465" s="17">
        <f t="shared" si="222"/>
        <v>0</v>
      </c>
      <c r="L465" s="17">
        <f t="shared" si="213"/>
        <v>59.606999999999999</v>
      </c>
      <c r="M465" s="17">
        <f t="shared" si="223"/>
        <v>59.606999999999999</v>
      </c>
      <c r="N465" s="17">
        <f t="shared" si="223"/>
        <v>0</v>
      </c>
      <c r="O465" s="17">
        <f t="shared" si="214"/>
        <v>0</v>
      </c>
      <c r="P465" s="17">
        <f t="shared" si="224"/>
        <v>0</v>
      </c>
      <c r="Q465" s="17">
        <f t="shared" si="224"/>
        <v>0</v>
      </c>
    </row>
    <row r="466" spans="1:17" ht="46.5" thickTop="1" thickBot="1" x14ac:dyDescent="0.3">
      <c r="A466" s="5" t="s">
        <v>1</v>
      </c>
      <c r="B466" s="9" t="s">
        <v>33</v>
      </c>
      <c r="C466" s="14">
        <f t="shared" si="210"/>
        <v>59.877899999999997</v>
      </c>
      <c r="D466" s="14">
        <f t="shared" si="220"/>
        <v>59.877899999999997</v>
      </c>
      <c r="E466" s="14">
        <f t="shared" si="220"/>
        <v>0</v>
      </c>
      <c r="F466" s="14">
        <f t="shared" si="211"/>
        <v>17.611999999999998</v>
      </c>
      <c r="G466" s="14">
        <f t="shared" si="221"/>
        <v>17.611999999999998</v>
      </c>
      <c r="H466" s="14">
        <f t="shared" si="221"/>
        <v>0</v>
      </c>
      <c r="I466" s="17">
        <f t="shared" si="212"/>
        <v>17.611999999999998</v>
      </c>
      <c r="J466" s="17">
        <f t="shared" si="222"/>
        <v>17.611999999999998</v>
      </c>
      <c r="K466" s="17">
        <f t="shared" si="222"/>
        <v>0</v>
      </c>
      <c r="L466" s="17">
        <f t="shared" si="213"/>
        <v>59.606999999999999</v>
      </c>
      <c r="M466" s="17">
        <f t="shared" si="223"/>
        <v>59.606999999999999</v>
      </c>
      <c r="N466" s="17">
        <f t="shared" si="223"/>
        <v>0</v>
      </c>
      <c r="O466" s="17">
        <f t="shared" si="214"/>
        <v>0</v>
      </c>
      <c r="P466" s="17">
        <f t="shared" si="224"/>
        <v>0</v>
      </c>
      <c r="Q466" s="17">
        <f t="shared" si="224"/>
        <v>0</v>
      </c>
    </row>
    <row r="467" spans="1:17" ht="16.5" thickTop="1" thickBot="1" x14ac:dyDescent="0.3">
      <c r="A467" s="5" t="s">
        <v>1</v>
      </c>
      <c r="B467" s="7" t="s">
        <v>35</v>
      </c>
      <c r="C467" s="14">
        <f t="shared" si="210"/>
        <v>111.0956</v>
      </c>
      <c r="D467" s="14">
        <f t="shared" ref="D467:E472" si="225">SUM(D472)</f>
        <v>0</v>
      </c>
      <c r="E467" s="14">
        <f t="shared" si="225"/>
        <v>111.0956</v>
      </c>
      <c r="F467" s="14">
        <f t="shared" si="211"/>
        <v>205.9974</v>
      </c>
      <c r="G467" s="14">
        <f t="shared" ref="G467:H472" si="226">SUM(G472)</f>
        <v>14.286</v>
      </c>
      <c r="H467" s="14">
        <f t="shared" si="226"/>
        <v>191.7114</v>
      </c>
      <c r="I467" s="17">
        <f t="shared" si="212"/>
        <v>187.90694999999999</v>
      </c>
      <c r="J467" s="17">
        <f t="shared" ref="J467:K472" si="227">SUM(J472)</f>
        <v>14.00905</v>
      </c>
      <c r="K467" s="17">
        <f t="shared" si="227"/>
        <v>173.89789999999999</v>
      </c>
      <c r="L467" s="17">
        <f t="shared" si="213"/>
        <v>0</v>
      </c>
      <c r="M467" s="17">
        <f t="shared" ref="M467:N472" si="228">SUM(M472)</f>
        <v>0</v>
      </c>
      <c r="N467" s="17">
        <f t="shared" si="228"/>
        <v>0</v>
      </c>
      <c r="O467" s="17">
        <f t="shared" si="214"/>
        <v>0</v>
      </c>
      <c r="P467" s="17">
        <f t="shared" ref="P467:Q472" si="229">SUM(P472)</f>
        <v>0</v>
      </c>
      <c r="Q467" s="17">
        <f t="shared" si="229"/>
        <v>0</v>
      </c>
    </row>
    <row r="468" spans="1:17" ht="16.5" thickTop="1" thickBot="1" x14ac:dyDescent="0.3">
      <c r="A468" s="5" t="s">
        <v>196</v>
      </c>
      <c r="B468" s="6" t="s">
        <v>197</v>
      </c>
      <c r="C468" s="13">
        <f t="shared" si="210"/>
        <v>182.10086000000001</v>
      </c>
      <c r="D468" s="13">
        <f t="shared" si="225"/>
        <v>71.005260000000007</v>
      </c>
      <c r="E468" s="13">
        <f t="shared" si="225"/>
        <v>111.0956</v>
      </c>
      <c r="F468" s="13">
        <f t="shared" si="211"/>
        <v>287.99739999999997</v>
      </c>
      <c r="G468" s="13">
        <f t="shared" si="226"/>
        <v>96.286000000000001</v>
      </c>
      <c r="H468" s="13">
        <f t="shared" si="226"/>
        <v>191.7114</v>
      </c>
      <c r="I468" s="16">
        <f t="shared" si="212"/>
        <v>267.02233000000001</v>
      </c>
      <c r="J468" s="16">
        <f t="shared" si="227"/>
        <v>93.124430000000004</v>
      </c>
      <c r="K468" s="16">
        <f t="shared" si="227"/>
        <v>173.89789999999999</v>
      </c>
      <c r="L468" s="16">
        <f t="shared" si="213"/>
        <v>82</v>
      </c>
      <c r="M468" s="16">
        <f t="shared" si="228"/>
        <v>82</v>
      </c>
      <c r="N468" s="16">
        <f t="shared" si="228"/>
        <v>0</v>
      </c>
      <c r="O468" s="16">
        <f t="shared" si="214"/>
        <v>80</v>
      </c>
      <c r="P468" s="16">
        <f t="shared" si="229"/>
        <v>80</v>
      </c>
      <c r="Q468" s="16">
        <f t="shared" si="229"/>
        <v>0</v>
      </c>
    </row>
    <row r="469" spans="1:17" ht="16.5" thickTop="1" thickBot="1" x14ac:dyDescent="0.3">
      <c r="A469" s="5" t="s">
        <v>1</v>
      </c>
      <c r="B469" s="7" t="s">
        <v>13</v>
      </c>
      <c r="C469" s="14">
        <f t="shared" si="210"/>
        <v>71.005260000000007</v>
      </c>
      <c r="D469" s="14">
        <f t="shared" si="225"/>
        <v>71.005260000000007</v>
      </c>
      <c r="E469" s="14">
        <f t="shared" si="225"/>
        <v>0</v>
      </c>
      <c r="F469" s="14">
        <f t="shared" si="211"/>
        <v>82</v>
      </c>
      <c r="G469" s="14">
        <f t="shared" si="226"/>
        <v>82</v>
      </c>
      <c r="H469" s="14">
        <f t="shared" si="226"/>
        <v>0</v>
      </c>
      <c r="I469" s="17">
        <f t="shared" si="212"/>
        <v>79.115380000000002</v>
      </c>
      <c r="J469" s="17">
        <f t="shared" si="227"/>
        <v>79.115380000000002</v>
      </c>
      <c r="K469" s="17">
        <f t="shared" si="227"/>
        <v>0</v>
      </c>
      <c r="L469" s="17">
        <f t="shared" si="213"/>
        <v>82</v>
      </c>
      <c r="M469" s="17">
        <f t="shared" si="228"/>
        <v>82</v>
      </c>
      <c r="N469" s="17">
        <f t="shared" si="228"/>
        <v>0</v>
      </c>
      <c r="O469" s="17">
        <f t="shared" si="214"/>
        <v>80</v>
      </c>
      <c r="P469" s="17">
        <f t="shared" si="229"/>
        <v>80</v>
      </c>
      <c r="Q469" s="17">
        <f t="shared" si="229"/>
        <v>0</v>
      </c>
    </row>
    <row r="470" spans="1:17" ht="16.5" thickTop="1" thickBot="1" x14ac:dyDescent="0.3">
      <c r="A470" s="5" t="s">
        <v>1</v>
      </c>
      <c r="B470" s="8" t="s">
        <v>17</v>
      </c>
      <c r="C470" s="14">
        <f t="shared" si="210"/>
        <v>71.005260000000007</v>
      </c>
      <c r="D470" s="14">
        <f t="shared" si="225"/>
        <v>71.005260000000007</v>
      </c>
      <c r="E470" s="14">
        <f t="shared" si="225"/>
        <v>0</v>
      </c>
      <c r="F470" s="14">
        <f t="shared" si="211"/>
        <v>82</v>
      </c>
      <c r="G470" s="14">
        <f t="shared" si="226"/>
        <v>82</v>
      </c>
      <c r="H470" s="14">
        <f t="shared" si="226"/>
        <v>0</v>
      </c>
      <c r="I470" s="17">
        <f t="shared" si="212"/>
        <v>79.115380000000002</v>
      </c>
      <c r="J470" s="17">
        <f t="shared" si="227"/>
        <v>79.115380000000002</v>
      </c>
      <c r="K470" s="17">
        <f t="shared" si="227"/>
        <v>0</v>
      </c>
      <c r="L470" s="17">
        <f t="shared" si="213"/>
        <v>82</v>
      </c>
      <c r="M470" s="17">
        <f t="shared" si="228"/>
        <v>82</v>
      </c>
      <c r="N470" s="17">
        <f t="shared" si="228"/>
        <v>0</v>
      </c>
      <c r="O470" s="17">
        <f t="shared" si="214"/>
        <v>80</v>
      </c>
      <c r="P470" s="17">
        <f t="shared" si="229"/>
        <v>80</v>
      </c>
      <c r="Q470" s="17">
        <f t="shared" si="229"/>
        <v>0</v>
      </c>
    </row>
    <row r="471" spans="1:17" ht="16.5" thickTop="1" thickBot="1" x14ac:dyDescent="0.3">
      <c r="A471" s="5" t="s">
        <v>1</v>
      </c>
      <c r="B471" s="9" t="s">
        <v>22</v>
      </c>
      <c r="C471" s="14">
        <f t="shared" si="210"/>
        <v>71.005260000000007</v>
      </c>
      <c r="D471" s="14">
        <f t="shared" si="225"/>
        <v>71.005260000000007</v>
      </c>
      <c r="E471" s="14">
        <f t="shared" si="225"/>
        <v>0</v>
      </c>
      <c r="F471" s="14">
        <f t="shared" si="211"/>
        <v>82</v>
      </c>
      <c r="G471" s="14">
        <f t="shared" si="226"/>
        <v>82</v>
      </c>
      <c r="H471" s="14">
        <f t="shared" si="226"/>
        <v>0</v>
      </c>
      <c r="I471" s="17">
        <f t="shared" si="212"/>
        <v>79.115380000000002</v>
      </c>
      <c r="J471" s="17">
        <f t="shared" si="227"/>
        <v>79.115380000000002</v>
      </c>
      <c r="K471" s="17">
        <f t="shared" si="227"/>
        <v>0</v>
      </c>
      <c r="L471" s="17">
        <f t="shared" si="213"/>
        <v>82</v>
      </c>
      <c r="M471" s="17">
        <f t="shared" si="228"/>
        <v>82</v>
      </c>
      <c r="N471" s="17">
        <f t="shared" si="228"/>
        <v>0</v>
      </c>
      <c r="O471" s="17">
        <f t="shared" si="214"/>
        <v>80</v>
      </c>
      <c r="P471" s="17">
        <f t="shared" si="229"/>
        <v>80</v>
      </c>
      <c r="Q471" s="17">
        <f t="shared" si="229"/>
        <v>0</v>
      </c>
    </row>
    <row r="472" spans="1:17" ht="16.5" thickTop="1" thickBot="1" x14ac:dyDescent="0.3">
      <c r="A472" s="5" t="s">
        <v>1</v>
      </c>
      <c r="B472" s="7" t="s">
        <v>35</v>
      </c>
      <c r="C472" s="14">
        <f t="shared" si="210"/>
        <v>111.0956</v>
      </c>
      <c r="D472" s="14">
        <f t="shared" si="225"/>
        <v>0</v>
      </c>
      <c r="E472" s="14">
        <f t="shared" si="225"/>
        <v>111.0956</v>
      </c>
      <c r="F472" s="14">
        <f t="shared" si="211"/>
        <v>205.9974</v>
      </c>
      <c r="G472" s="14">
        <f t="shared" si="226"/>
        <v>14.286</v>
      </c>
      <c r="H472" s="14">
        <f t="shared" si="226"/>
        <v>191.7114</v>
      </c>
      <c r="I472" s="17">
        <f t="shared" si="212"/>
        <v>187.90694999999999</v>
      </c>
      <c r="J472" s="17">
        <f t="shared" si="227"/>
        <v>14.00905</v>
      </c>
      <c r="K472" s="17">
        <f t="shared" si="227"/>
        <v>173.89789999999999</v>
      </c>
      <c r="L472" s="17">
        <f t="shared" si="213"/>
        <v>0</v>
      </c>
      <c r="M472" s="17">
        <f t="shared" si="228"/>
        <v>0</v>
      </c>
      <c r="N472" s="17">
        <f t="shared" si="228"/>
        <v>0</v>
      </c>
      <c r="O472" s="17">
        <f t="shared" si="214"/>
        <v>0</v>
      </c>
      <c r="P472" s="17">
        <f t="shared" si="229"/>
        <v>0</v>
      </c>
      <c r="Q472" s="17">
        <f t="shared" si="229"/>
        <v>0</v>
      </c>
    </row>
    <row r="473" spans="1:17" ht="61.5" thickTop="1" thickBot="1" x14ac:dyDescent="0.3">
      <c r="A473" s="5" t="s">
        <v>198</v>
      </c>
      <c r="B473" s="6" t="s">
        <v>199</v>
      </c>
      <c r="C473" s="13">
        <f t="shared" si="210"/>
        <v>182.10086000000001</v>
      </c>
      <c r="D473" s="13">
        <f>SUM(D478,D482)</f>
        <v>71.005260000000007</v>
      </c>
      <c r="E473" s="13">
        <f>SUM(E478,E482)</f>
        <v>111.0956</v>
      </c>
      <c r="F473" s="13">
        <f t="shared" si="211"/>
        <v>287.99739999999997</v>
      </c>
      <c r="G473" s="13">
        <f>SUM(G478,G482)</f>
        <v>96.286000000000001</v>
      </c>
      <c r="H473" s="13">
        <f>SUM(H478,H482)</f>
        <v>191.7114</v>
      </c>
      <c r="I473" s="16">
        <f t="shared" si="212"/>
        <v>267.02233000000001</v>
      </c>
      <c r="J473" s="16">
        <f>SUM(J478,J482)</f>
        <v>93.124430000000004</v>
      </c>
      <c r="K473" s="16">
        <f>SUM(K478,K482)</f>
        <v>173.89789999999999</v>
      </c>
      <c r="L473" s="16">
        <f t="shared" si="213"/>
        <v>82</v>
      </c>
      <c r="M473" s="16">
        <f>SUM(M478,M482)</f>
        <v>82</v>
      </c>
      <c r="N473" s="16">
        <f>SUM(N478,N482)</f>
        <v>0</v>
      </c>
      <c r="O473" s="16">
        <f t="shared" si="214"/>
        <v>80</v>
      </c>
      <c r="P473" s="16">
        <f>SUM(P478,P482)</f>
        <v>80</v>
      </c>
      <c r="Q473" s="16">
        <f>SUM(Q478,Q482)</f>
        <v>0</v>
      </c>
    </row>
    <row r="474" spans="1:17" ht="16.5" thickTop="1" thickBot="1" x14ac:dyDescent="0.3">
      <c r="A474" s="5" t="s">
        <v>1</v>
      </c>
      <c r="B474" s="7" t="s">
        <v>13</v>
      </c>
      <c r="C474" s="14">
        <f t="shared" si="210"/>
        <v>71.005260000000007</v>
      </c>
      <c r="D474" s="14">
        <f t="shared" ref="D474:E476" si="230">SUM(D479)</f>
        <v>71.005260000000007</v>
      </c>
      <c r="E474" s="14">
        <f t="shared" si="230"/>
        <v>0</v>
      </c>
      <c r="F474" s="14">
        <f t="shared" si="211"/>
        <v>82</v>
      </c>
      <c r="G474" s="14">
        <f t="shared" ref="G474:H476" si="231">SUM(G479)</f>
        <v>82</v>
      </c>
      <c r="H474" s="14">
        <f t="shared" si="231"/>
        <v>0</v>
      </c>
      <c r="I474" s="17">
        <f t="shared" si="212"/>
        <v>79.115380000000002</v>
      </c>
      <c r="J474" s="17">
        <f t="shared" ref="J474:K476" si="232">SUM(J479)</f>
        <v>79.115380000000002</v>
      </c>
      <c r="K474" s="17">
        <f t="shared" si="232"/>
        <v>0</v>
      </c>
      <c r="L474" s="17">
        <f t="shared" si="213"/>
        <v>82</v>
      </c>
      <c r="M474" s="17">
        <f t="shared" ref="M474:N476" si="233">SUM(M479)</f>
        <v>82</v>
      </c>
      <c r="N474" s="17">
        <f t="shared" si="233"/>
        <v>0</v>
      </c>
      <c r="O474" s="17">
        <f t="shared" si="214"/>
        <v>80</v>
      </c>
      <c r="P474" s="17">
        <f t="shared" ref="P474:Q476" si="234">SUM(P479)</f>
        <v>80</v>
      </c>
      <c r="Q474" s="17">
        <f t="shared" si="234"/>
        <v>0</v>
      </c>
    </row>
    <row r="475" spans="1:17" ht="16.5" thickTop="1" thickBot="1" x14ac:dyDescent="0.3">
      <c r="A475" s="5" t="s">
        <v>1</v>
      </c>
      <c r="B475" s="8" t="s">
        <v>17</v>
      </c>
      <c r="C475" s="14">
        <f t="shared" si="210"/>
        <v>71.005260000000007</v>
      </c>
      <c r="D475" s="14">
        <f t="shared" si="230"/>
        <v>71.005260000000007</v>
      </c>
      <c r="E475" s="14">
        <f t="shared" si="230"/>
        <v>0</v>
      </c>
      <c r="F475" s="14">
        <f t="shared" si="211"/>
        <v>82</v>
      </c>
      <c r="G475" s="14">
        <f t="shared" si="231"/>
        <v>82</v>
      </c>
      <c r="H475" s="14">
        <f t="shared" si="231"/>
        <v>0</v>
      </c>
      <c r="I475" s="17">
        <f t="shared" si="212"/>
        <v>79.115380000000002</v>
      </c>
      <c r="J475" s="17">
        <f t="shared" si="232"/>
        <v>79.115380000000002</v>
      </c>
      <c r="K475" s="17">
        <f t="shared" si="232"/>
        <v>0</v>
      </c>
      <c r="L475" s="17">
        <f t="shared" si="213"/>
        <v>82</v>
      </c>
      <c r="M475" s="17">
        <f t="shared" si="233"/>
        <v>82</v>
      </c>
      <c r="N475" s="17">
        <f t="shared" si="233"/>
        <v>0</v>
      </c>
      <c r="O475" s="17">
        <f t="shared" si="214"/>
        <v>80</v>
      </c>
      <c r="P475" s="17">
        <f t="shared" si="234"/>
        <v>80</v>
      </c>
      <c r="Q475" s="17">
        <f t="shared" si="234"/>
        <v>0</v>
      </c>
    </row>
    <row r="476" spans="1:17" ht="16.5" thickTop="1" thickBot="1" x14ac:dyDescent="0.3">
      <c r="A476" s="5" t="s">
        <v>1</v>
      </c>
      <c r="B476" s="9" t="s">
        <v>22</v>
      </c>
      <c r="C476" s="14">
        <f t="shared" si="210"/>
        <v>71.005260000000007</v>
      </c>
      <c r="D476" s="14">
        <f t="shared" si="230"/>
        <v>71.005260000000007</v>
      </c>
      <c r="E476" s="14">
        <f t="shared" si="230"/>
        <v>0</v>
      </c>
      <c r="F476" s="14">
        <f t="shared" si="211"/>
        <v>82</v>
      </c>
      <c r="G476" s="14">
        <f t="shared" si="231"/>
        <v>82</v>
      </c>
      <c r="H476" s="14">
        <f t="shared" si="231"/>
        <v>0</v>
      </c>
      <c r="I476" s="17">
        <f t="shared" si="212"/>
        <v>79.115380000000002</v>
      </c>
      <c r="J476" s="17">
        <f t="shared" si="232"/>
        <v>79.115380000000002</v>
      </c>
      <c r="K476" s="17">
        <f t="shared" si="232"/>
        <v>0</v>
      </c>
      <c r="L476" s="17">
        <f t="shared" si="213"/>
        <v>82</v>
      </c>
      <c r="M476" s="17">
        <f t="shared" si="233"/>
        <v>82</v>
      </c>
      <c r="N476" s="17">
        <f t="shared" si="233"/>
        <v>0</v>
      </c>
      <c r="O476" s="17">
        <f t="shared" si="214"/>
        <v>80</v>
      </c>
      <c r="P476" s="17">
        <f t="shared" si="234"/>
        <v>80</v>
      </c>
      <c r="Q476" s="17">
        <f t="shared" si="234"/>
        <v>0</v>
      </c>
    </row>
    <row r="477" spans="1:17" ht="16.5" thickTop="1" thickBot="1" x14ac:dyDescent="0.3">
      <c r="A477" s="5" t="s">
        <v>1</v>
      </c>
      <c r="B477" s="7" t="s">
        <v>35</v>
      </c>
      <c r="C477" s="14">
        <f t="shared" si="210"/>
        <v>111.0956</v>
      </c>
      <c r="D477" s="14">
        <f>SUM(D483)</f>
        <v>0</v>
      </c>
      <c r="E477" s="14">
        <f>SUM(E483)</f>
        <v>111.0956</v>
      </c>
      <c r="F477" s="14">
        <f t="shared" si="211"/>
        <v>205.9974</v>
      </c>
      <c r="G477" s="14">
        <f>SUM(G483)</f>
        <v>14.286</v>
      </c>
      <c r="H477" s="14">
        <f>SUM(H483)</f>
        <v>191.7114</v>
      </c>
      <c r="I477" s="17">
        <f t="shared" si="212"/>
        <v>187.90694999999999</v>
      </c>
      <c r="J477" s="17">
        <f>SUM(J483)</f>
        <v>14.00905</v>
      </c>
      <c r="K477" s="17">
        <f>SUM(K483)</f>
        <v>173.89789999999999</v>
      </c>
      <c r="L477" s="17">
        <f t="shared" si="213"/>
        <v>0</v>
      </c>
      <c r="M477" s="17">
        <f>SUM(M483)</f>
        <v>0</v>
      </c>
      <c r="N477" s="17">
        <f>SUM(N483)</f>
        <v>0</v>
      </c>
      <c r="O477" s="17">
        <f t="shared" si="214"/>
        <v>0</v>
      </c>
      <c r="P477" s="17">
        <f>SUM(P483)</f>
        <v>0</v>
      </c>
      <c r="Q477" s="17">
        <f>SUM(Q483)</f>
        <v>0</v>
      </c>
    </row>
    <row r="478" spans="1:17" ht="61.5" thickTop="1" thickBot="1" x14ac:dyDescent="0.3">
      <c r="A478" s="5" t="s">
        <v>200</v>
      </c>
      <c r="B478" s="6" t="s">
        <v>201</v>
      </c>
      <c r="C478" s="13">
        <f t="shared" si="210"/>
        <v>71.005260000000007</v>
      </c>
      <c r="D478" s="13">
        <f t="shared" ref="D478:E480" si="235">SUM(D479)</f>
        <v>71.005260000000007</v>
      </c>
      <c r="E478" s="13">
        <f t="shared" si="235"/>
        <v>0</v>
      </c>
      <c r="F478" s="13">
        <f t="shared" si="211"/>
        <v>82</v>
      </c>
      <c r="G478" s="13">
        <f t="shared" ref="G478:H480" si="236">SUM(G479)</f>
        <v>82</v>
      </c>
      <c r="H478" s="13">
        <f t="shared" si="236"/>
        <v>0</v>
      </c>
      <c r="I478" s="16">
        <f t="shared" si="212"/>
        <v>79.115380000000002</v>
      </c>
      <c r="J478" s="16">
        <f t="shared" ref="J478:K480" si="237">SUM(J479)</f>
        <v>79.115380000000002</v>
      </c>
      <c r="K478" s="16">
        <f t="shared" si="237"/>
        <v>0</v>
      </c>
      <c r="L478" s="16">
        <f t="shared" si="213"/>
        <v>82</v>
      </c>
      <c r="M478" s="16">
        <f t="shared" ref="M478:N480" si="238">SUM(M479)</f>
        <v>82</v>
      </c>
      <c r="N478" s="16">
        <f t="shared" si="238"/>
        <v>0</v>
      </c>
      <c r="O478" s="16">
        <f t="shared" si="214"/>
        <v>80</v>
      </c>
      <c r="P478" s="16">
        <f t="shared" ref="P478:Q480" si="239">SUM(P479)</f>
        <v>80</v>
      </c>
      <c r="Q478" s="16">
        <f t="shared" si="239"/>
        <v>0</v>
      </c>
    </row>
    <row r="479" spans="1:17" ht="16.5" thickTop="1" thickBot="1" x14ac:dyDescent="0.3">
      <c r="A479" s="5" t="s">
        <v>1</v>
      </c>
      <c r="B479" s="7" t="s">
        <v>13</v>
      </c>
      <c r="C479" s="14">
        <f t="shared" si="210"/>
        <v>71.005260000000007</v>
      </c>
      <c r="D479" s="14">
        <f t="shared" si="235"/>
        <v>71.005260000000007</v>
      </c>
      <c r="E479" s="14">
        <f t="shared" si="235"/>
        <v>0</v>
      </c>
      <c r="F479" s="14">
        <f t="shared" si="211"/>
        <v>82</v>
      </c>
      <c r="G479" s="14">
        <f t="shared" si="236"/>
        <v>82</v>
      </c>
      <c r="H479" s="14">
        <f t="shared" si="236"/>
        <v>0</v>
      </c>
      <c r="I479" s="17">
        <f t="shared" si="212"/>
        <v>79.115380000000002</v>
      </c>
      <c r="J479" s="17">
        <f t="shared" si="237"/>
        <v>79.115380000000002</v>
      </c>
      <c r="K479" s="17">
        <f t="shared" si="237"/>
        <v>0</v>
      </c>
      <c r="L479" s="17">
        <f t="shared" si="213"/>
        <v>82</v>
      </c>
      <c r="M479" s="17">
        <f t="shared" si="238"/>
        <v>82</v>
      </c>
      <c r="N479" s="17">
        <f t="shared" si="238"/>
        <v>0</v>
      </c>
      <c r="O479" s="17">
        <f t="shared" si="214"/>
        <v>80</v>
      </c>
      <c r="P479" s="17">
        <f t="shared" si="239"/>
        <v>80</v>
      </c>
      <c r="Q479" s="17">
        <f t="shared" si="239"/>
        <v>0</v>
      </c>
    </row>
    <row r="480" spans="1:17" ht="16.5" thickTop="1" thickBot="1" x14ac:dyDescent="0.3">
      <c r="A480" s="5" t="s">
        <v>1</v>
      </c>
      <c r="B480" s="8" t="s">
        <v>17</v>
      </c>
      <c r="C480" s="14">
        <f t="shared" si="210"/>
        <v>71.005260000000007</v>
      </c>
      <c r="D480" s="14">
        <f t="shared" si="235"/>
        <v>71.005260000000007</v>
      </c>
      <c r="E480" s="14">
        <f t="shared" si="235"/>
        <v>0</v>
      </c>
      <c r="F480" s="14">
        <f t="shared" si="211"/>
        <v>82</v>
      </c>
      <c r="G480" s="14">
        <f t="shared" si="236"/>
        <v>82</v>
      </c>
      <c r="H480" s="14">
        <f t="shared" si="236"/>
        <v>0</v>
      </c>
      <c r="I480" s="17">
        <f t="shared" si="212"/>
        <v>79.115380000000002</v>
      </c>
      <c r="J480" s="17">
        <f t="shared" si="237"/>
        <v>79.115380000000002</v>
      </c>
      <c r="K480" s="17">
        <f t="shared" si="237"/>
        <v>0</v>
      </c>
      <c r="L480" s="17">
        <f t="shared" si="213"/>
        <v>82</v>
      </c>
      <c r="M480" s="17">
        <f t="shared" si="238"/>
        <v>82</v>
      </c>
      <c r="N480" s="17">
        <f t="shared" si="238"/>
        <v>0</v>
      </c>
      <c r="O480" s="17">
        <f t="shared" si="214"/>
        <v>80</v>
      </c>
      <c r="P480" s="17">
        <f t="shared" si="239"/>
        <v>80</v>
      </c>
      <c r="Q480" s="17">
        <f t="shared" si="239"/>
        <v>0</v>
      </c>
    </row>
    <row r="481" spans="1:17" ht="16.5" thickTop="1" thickBot="1" x14ac:dyDescent="0.3">
      <c r="A481" s="5" t="s">
        <v>1</v>
      </c>
      <c r="B481" s="9" t="s">
        <v>22</v>
      </c>
      <c r="C481" s="14">
        <f t="shared" si="210"/>
        <v>71.005260000000007</v>
      </c>
      <c r="D481" s="14">
        <v>71.005260000000007</v>
      </c>
      <c r="E481" s="14">
        <v>0</v>
      </c>
      <c r="F481" s="14">
        <f t="shared" si="211"/>
        <v>82</v>
      </c>
      <c r="G481" s="14">
        <v>82</v>
      </c>
      <c r="H481" s="14">
        <v>0</v>
      </c>
      <c r="I481" s="17">
        <f t="shared" si="212"/>
        <v>79.115380000000002</v>
      </c>
      <c r="J481" s="17">
        <v>79.115380000000002</v>
      </c>
      <c r="K481" s="17">
        <v>0</v>
      </c>
      <c r="L481" s="17">
        <f t="shared" si="213"/>
        <v>82</v>
      </c>
      <c r="M481" s="17">
        <v>82</v>
      </c>
      <c r="N481" s="17">
        <v>0</v>
      </c>
      <c r="O481" s="17">
        <f t="shared" si="214"/>
        <v>80</v>
      </c>
      <c r="P481" s="17">
        <v>80</v>
      </c>
      <c r="Q481" s="17">
        <v>0</v>
      </c>
    </row>
    <row r="482" spans="1:17" ht="76.5" thickTop="1" thickBot="1" x14ac:dyDescent="0.3">
      <c r="A482" s="5" t="s">
        <v>202</v>
      </c>
      <c r="B482" s="6" t="s">
        <v>203</v>
      </c>
      <c r="C482" s="13">
        <f t="shared" si="210"/>
        <v>111.0956</v>
      </c>
      <c r="D482" s="13">
        <f>SUM(D483)</f>
        <v>0</v>
      </c>
      <c r="E482" s="13">
        <f>SUM(E483)</f>
        <v>111.0956</v>
      </c>
      <c r="F482" s="13">
        <f t="shared" si="211"/>
        <v>205.9974</v>
      </c>
      <c r="G482" s="13">
        <f>SUM(G483)</f>
        <v>14.286</v>
      </c>
      <c r="H482" s="13">
        <f>SUM(H483)</f>
        <v>191.7114</v>
      </c>
      <c r="I482" s="16">
        <f t="shared" si="212"/>
        <v>187.90694999999999</v>
      </c>
      <c r="J482" s="16">
        <f>SUM(J483)</f>
        <v>14.00905</v>
      </c>
      <c r="K482" s="16">
        <f>SUM(K483)</f>
        <v>173.89789999999999</v>
      </c>
      <c r="L482" s="16">
        <f t="shared" si="213"/>
        <v>0</v>
      </c>
      <c r="M482" s="16">
        <f>SUM(M483)</f>
        <v>0</v>
      </c>
      <c r="N482" s="16">
        <f>SUM(N483)</f>
        <v>0</v>
      </c>
      <c r="O482" s="16">
        <f t="shared" si="214"/>
        <v>0</v>
      </c>
      <c r="P482" s="16">
        <f>SUM(P483)</f>
        <v>0</v>
      </c>
      <c r="Q482" s="16">
        <f>SUM(Q483)</f>
        <v>0</v>
      </c>
    </row>
    <row r="483" spans="1:17" ht="16.5" thickTop="1" thickBot="1" x14ac:dyDescent="0.3">
      <c r="A483" s="5" t="s">
        <v>1</v>
      </c>
      <c r="B483" s="7" t="s">
        <v>35</v>
      </c>
      <c r="C483" s="14">
        <f t="shared" si="210"/>
        <v>111.0956</v>
      </c>
      <c r="D483" s="14">
        <v>0</v>
      </c>
      <c r="E483" s="14">
        <v>111.0956</v>
      </c>
      <c r="F483" s="14">
        <f t="shared" si="211"/>
        <v>205.9974</v>
      </c>
      <c r="G483" s="14">
        <v>14.286</v>
      </c>
      <c r="H483" s="14">
        <v>191.7114</v>
      </c>
      <c r="I483" s="17">
        <f t="shared" si="212"/>
        <v>187.90694999999999</v>
      </c>
      <c r="J483" s="17">
        <v>14.00905</v>
      </c>
      <c r="K483" s="17">
        <v>173.89789999999999</v>
      </c>
      <c r="L483" s="17">
        <f t="shared" si="213"/>
        <v>0</v>
      </c>
      <c r="M483" s="17">
        <v>0</v>
      </c>
      <c r="N483" s="17">
        <v>0</v>
      </c>
      <c r="O483" s="17">
        <f t="shared" si="214"/>
        <v>0</v>
      </c>
      <c r="P483" s="17">
        <v>0</v>
      </c>
      <c r="Q483" s="17">
        <v>0</v>
      </c>
    </row>
    <row r="484" spans="1:17" ht="16.5" thickTop="1" thickBot="1" x14ac:dyDescent="0.3">
      <c r="A484" s="5" t="s">
        <v>204</v>
      </c>
      <c r="B484" s="6" t="s">
        <v>205</v>
      </c>
      <c r="C484" s="13">
        <f t="shared" si="210"/>
        <v>777.25347999999997</v>
      </c>
      <c r="D484" s="13">
        <f>SUM(D493,D502,D505,D509)</f>
        <v>777.25347999999997</v>
      </c>
      <c r="E484" s="13">
        <f>SUM(E493,E502,E505,E509)</f>
        <v>0</v>
      </c>
      <c r="F484" s="13">
        <f t="shared" si="211"/>
        <v>752.89200000000005</v>
      </c>
      <c r="G484" s="13">
        <f>SUM(G493,G502,G505,G509)</f>
        <v>752.89200000000005</v>
      </c>
      <c r="H484" s="13">
        <f>SUM(H493,H502,H505,H509)</f>
        <v>0</v>
      </c>
      <c r="I484" s="16">
        <f t="shared" si="212"/>
        <v>748.78432999999995</v>
      </c>
      <c r="J484" s="16">
        <f>SUM(J493,J502,J505,J509)</f>
        <v>748.78432999999995</v>
      </c>
      <c r="K484" s="16">
        <f>SUM(K493,K502,K505,K509)</f>
        <v>0</v>
      </c>
      <c r="L484" s="16">
        <f t="shared" si="213"/>
        <v>778.60699999999997</v>
      </c>
      <c r="M484" s="16">
        <f>SUM(M493,M502,M505,M509)</f>
        <v>778.60699999999997</v>
      </c>
      <c r="N484" s="16">
        <f>SUM(N493,N502,N505,N509)</f>
        <v>0</v>
      </c>
      <c r="O484" s="16">
        <f t="shared" si="214"/>
        <v>797.4</v>
      </c>
      <c r="P484" s="16">
        <f>SUM(P493,P502,P505,P509)</f>
        <v>797.4</v>
      </c>
      <c r="Q484" s="16">
        <f>SUM(Q493,Q502,Q505,Q509)</f>
        <v>0</v>
      </c>
    </row>
    <row r="485" spans="1:17" ht="16.5" thickTop="1" thickBot="1" x14ac:dyDescent="0.3">
      <c r="A485" s="5" t="s">
        <v>1</v>
      </c>
      <c r="B485" s="7" t="s">
        <v>13</v>
      </c>
      <c r="C485" s="14">
        <f t="shared" si="210"/>
        <v>777.25347999999997</v>
      </c>
      <c r="D485" s="14">
        <f>SUM(D494,D503,D506,D510)</f>
        <v>777.25347999999997</v>
      </c>
      <c r="E485" s="14">
        <f>SUM(E494,E503,E506,E510)</f>
        <v>0</v>
      </c>
      <c r="F485" s="14">
        <f t="shared" si="211"/>
        <v>752.89200000000005</v>
      </c>
      <c r="G485" s="14">
        <f>SUM(G494,G503,G506,G510)</f>
        <v>752.89200000000005</v>
      </c>
      <c r="H485" s="14">
        <f>SUM(H494,H503,H506,H510)</f>
        <v>0</v>
      </c>
      <c r="I485" s="17">
        <f t="shared" si="212"/>
        <v>748.78432999999995</v>
      </c>
      <c r="J485" s="17">
        <f>SUM(J494,J503,J506,J510)</f>
        <v>748.78432999999995</v>
      </c>
      <c r="K485" s="17">
        <f>SUM(K494,K503,K506,K510)</f>
        <v>0</v>
      </c>
      <c r="L485" s="17">
        <f t="shared" si="213"/>
        <v>778.60699999999997</v>
      </c>
      <c r="M485" s="17">
        <f>SUM(M494,M503,M506,M510)</f>
        <v>778.60699999999997</v>
      </c>
      <c r="N485" s="17">
        <f>SUM(N494,N503,N506,N510)</f>
        <v>0</v>
      </c>
      <c r="O485" s="17">
        <f t="shared" si="214"/>
        <v>797.4</v>
      </c>
      <c r="P485" s="17">
        <f>SUM(P494,P503,P506,P510)</f>
        <v>797.4</v>
      </c>
      <c r="Q485" s="17">
        <f>SUM(Q494,Q503,Q506,Q510)</f>
        <v>0</v>
      </c>
    </row>
    <row r="486" spans="1:17" ht="16.5" thickTop="1" thickBot="1" x14ac:dyDescent="0.3">
      <c r="A486" s="5" t="s">
        <v>1</v>
      </c>
      <c r="B486" s="8" t="s">
        <v>17</v>
      </c>
      <c r="C486" s="14">
        <f t="shared" si="210"/>
        <v>144.56668999999999</v>
      </c>
      <c r="D486" s="14">
        <f>SUM(D495,D507)</f>
        <v>144.56668999999999</v>
      </c>
      <c r="E486" s="14">
        <f>SUM(E495,E507)</f>
        <v>0</v>
      </c>
      <c r="F486" s="14">
        <f t="shared" si="211"/>
        <v>177.1</v>
      </c>
      <c r="G486" s="14">
        <f>SUM(G495,G507)</f>
        <v>177.1</v>
      </c>
      <c r="H486" s="14">
        <f>SUM(H495,H507)</f>
        <v>0</v>
      </c>
      <c r="I486" s="17">
        <f t="shared" si="212"/>
        <v>177.08151000000001</v>
      </c>
      <c r="J486" s="17">
        <f>SUM(J495,J507)</f>
        <v>177.08151000000001</v>
      </c>
      <c r="K486" s="17">
        <f>SUM(K495,K507)</f>
        <v>0</v>
      </c>
      <c r="L486" s="17">
        <f t="shared" si="213"/>
        <v>187</v>
      </c>
      <c r="M486" s="17">
        <f>SUM(M495,M507)</f>
        <v>187</v>
      </c>
      <c r="N486" s="17">
        <f>SUM(N495,N507)</f>
        <v>0</v>
      </c>
      <c r="O486" s="17">
        <f t="shared" si="214"/>
        <v>187.4</v>
      </c>
      <c r="P486" s="17">
        <f>SUM(P495,P507)</f>
        <v>187.4</v>
      </c>
      <c r="Q486" s="17">
        <f>SUM(Q495,Q507)</f>
        <v>0</v>
      </c>
    </row>
    <row r="487" spans="1:17" ht="16.5" thickTop="1" thickBot="1" x14ac:dyDescent="0.3">
      <c r="A487" s="5" t="s">
        <v>1</v>
      </c>
      <c r="B487" s="9" t="s">
        <v>20</v>
      </c>
      <c r="C487" s="14">
        <f t="shared" si="210"/>
        <v>27</v>
      </c>
      <c r="D487" s="14">
        <f>SUM(D496)</f>
        <v>27</v>
      </c>
      <c r="E487" s="14">
        <f>SUM(E496)</f>
        <v>0</v>
      </c>
      <c r="F487" s="14">
        <f t="shared" si="211"/>
        <v>0</v>
      </c>
      <c r="G487" s="14">
        <f>SUM(G496)</f>
        <v>0</v>
      </c>
      <c r="H487" s="14">
        <f>SUM(H496)</f>
        <v>0</v>
      </c>
      <c r="I487" s="17">
        <f t="shared" si="212"/>
        <v>36</v>
      </c>
      <c r="J487" s="17">
        <f>SUM(J496)</f>
        <v>36</v>
      </c>
      <c r="K487" s="17">
        <f>SUM(K496)</f>
        <v>0</v>
      </c>
      <c r="L487" s="17">
        <f t="shared" si="213"/>
        <v>0</v>
      </c>
      <c r="M487" s="17">
        <f>SUM(M496)</f>
        <v>0</v>
      </c>
      <c r="N487" s="17">
        <f>SUM(N496)</f>
        <v>0</v>
      </c>
      <c r="O487" s="17">
        <f t="shared" si="214"/>
        <v>0</v>
      </c>
      <c r="P487" s="17">
        <f>SUM(P496)</f>
        <v>0</v>
      </c>
      <c r="Q487" s="17">
        <f>SUM(Q496)</f>
        <v>0</v>
      </c>
    </row>
    <row r="488" spans="1:17" ht="31.5" thickTop="1" thickBot="1" x14ac:dyDescent="0.3">
      <c r="A488" s="5" t="s">
        <v>1</v>
      </c>
      <c r="B488" s="10" t="s">
        <v>21</v>
      </c>
      <c r="C488" s="14">
        <f t="shared" si="210"/>
        <v>27</v>
      </c>
      <c r="D488" s="14">
        <f>SUM(D497)</f>
        <v>27</v>
      </c>
      <c r="E488" s="14">
        <f>SUM(E497)</f>
        <v>0</v>
      </c>
      <c r="F488" s="14">
        <f t="shared" si="211"/>
        <v>0</v>
      </c>
      <c r="G488" s="14">
        <f>SUM(G497)</f>
        <v>0</v>
      </c>
      <c r="H488" s="14">
        <f>SUM(H497)</f>
        <v>0</v>
      </c>
      <c r="I488" s="17">
        <f t="shared" si="212"/>
        <v>36</v>
      </c>
      <c r="J488" s="17">
        <f>SUM(J497)</f>
        <v>36</v>
      </c>
      <c r="K488" s="17">
        <f>SUM(K497)</f>
        <v>0</v>
      </c>
      <c r="L488" s="17">
        <f t="shared" si="213"/>
        <v>0</v>
      </c>
      <c r="M488" s="17">
        <f>SUM(M497)</f>
        <v>0</v>
      </c>
      <c r="N488" s="17">
        <f>SUM(N497)</f>
        <v>0</v>
      </c>
      <c r="O488" s="17">
        <f t="shared" si="214"/>
        <v>0</v>
      </c>
      <c r="P488" s="17">
        <f>SUM(P497)</f>
        <v>0</v>
      </c>
      <c r="Q488" s="17">
        <f>SUM(Q497)</f>
        <v>0</v>
      </c>
    </row>
    <row r="489" spans="1:17" ht="16.5" thickTop="1" thickBot="1" x14ac:dyDescent="0.3">
      <c r="A489" s="5" t="s">
        <v>1</v>
      </c>
      <c r="B489" s="9" t="s">
        <v>22</v>
      </c>
      <c r="C489" s="14">
        <f t="shared" si="210"/>
        <v>117.56668999999999</v>
      </c>
      <c r="D489" s="14">
        <f>SUM(D498,D508)</f>
        <v>117.56668999999999</v>
      </c>
      <c r="E489" s="14">
        <f>SUM(E498,E508)</f>
        <v>0</v>
      </c>
      <c r="F489" s="14">
        <f t="shared" si="211"/>
        <v>177.1</v>
      </c>
      <c r="G489" s="14">
        <f>SUM(G498,G508)</f>
        <v>177.1</v>
      </c>
      <c r="H489" s="14">
        <f>SUM(H498,H508)</f>
        <v>0</v>
      </c>
      <c r="I489" s="17">
        <f t="shared" si="212"/>
        <v>141.08151000000001</v>
      </c>
      <c r="J489" s="17">
        <f>SUM(J498,J508)</f>
        <v>141.08151000000001</v>
      </c>
      <c r="K489" s="17">
        <f>SUM(K498,K508)</f>
        <v>0</v>
      </c>
      <c r="L489" s="17">
        <f t="shared" si="213"/>
        <v>187</v>
      </c>
      <c r="M489" s="17">
        <f>SUM(M498,M508)</f>
        <v>187</v>
      </c>
      <c r="N489" s="17">
        <f>SUM(N498,N508)</f>
        <v>0</v>
      </c>
      <c r="O489" s="17">
        <f t="shared" si="214"/>
        <v>187.4</v>
      </c>
      <c r="P489" s="17">
        <f>SUM(P498,P508)</f>
        <v>187.4</v>
      </c>
      <c r="Q489" s="17">
        <f>SUM(Q498,Q508)</f>
        <v>0</v>
      </c>
    </row>
    <row r="490" spans="1:17" ht="16.5" thickTop="1" thickBot="1" x14ac:dyDescent="0.3">
      <c r="A490" s="5" t="s">
        <v>1</v>
      </c>
      <c r="B490" s="8" t="s">
        <v>31</v>
      </c>
      <c r="C490" s="14">
        <f t="shared" si="210"/>
        <v>572.80889000000002</v>
      </c>
      <c r="D490" s="14">
        <f>SUM(D499,D504,D511)</f>
        <v>572.80889000000002</v>
      </c>
      <c r="E490" s="14">
        <f>SUM(E499,E504,E511)</f>
        <v>0</v>
      </c>
      <c r="F490" s="14">
        <f t="shared" si="211"/>
        <v>558.18000000000006</v>
      </c>
      <c r="G490" s="14">
        <f>SUM(G499,G504,G511)</f>
        <v>558.18000000000006</v>
      </c>
      <c r="H490" s="14">
        <f>SUM(H499,H504,H511)</f>
        <v>0</v>
      </c>
      <c r="I490" s="17">
        <f t="shared" si="212"/>
        <v>554.09082000000001</v>
      </c>
      <c r="J490" s="17">
        <f>SUM(J499,J504,J511)</f>
        <v>554.09082000000001</v>
      </c>
      <c r="K490" s="17">
        <f>SUM(K499,K504,K511)</f>
        <v>0</v>
      </c>
      <c r="L490" s="17">
        <f t="shared" si="213"/>
        <v>532</v>
      </c>
      <c r="M490" s="17">
        <f>SUM(M499,M504,M511)</f>
        <v>532</v>
      </c>
      <c r="N490" s="17">
        <f>SUM(N499,N504,N511)</f>
        <v>0</v>
      </c>
      <c r="O490" s="17">
        <f t="shared" si="214"/>
        <v>610</v>
      </c>
      <c r="P490" s="17">
        <f>SUM(P499,P504,P511)</f>
        <v>610</v>
      </c>
      <c r="Q490" s="17">
        <f>SUM(Q499,Q504,Q511)</f>
        <v>0</v>
      </c>
    </row>
    <row r="491" spans="1:17" ht="16.5" thickTop="1" thickBot="1" x14ac:dyDescent="0.3">
      <c r="A491" s="5" t="s">
        <v>1</v>
      </c>
      <c r="B491" s="8" t="s">
        <v>32</v>
      </c>
      <c r="C491" s="14">
        <f t="shared" si="210"/>
        <v>59.877899999999997</v>
      </c>
      <c r="D491" s="14">
        <f>SUM(D500)</f>
        <v>59.877899999999997</v>
      </c>
      <c r="E491" s="14">
        <f>SUM(E500)</f>
        <v>0</v>
      </c>
      <c r="F491" s="14">
        <f t="shared" si="211"/>
        <v>17.611999999999998</v>
      </c>
      <c r="G491" s="14">
        <f>SUM(G500)</f>
        <v>17.611999999999998</v>
      </c>
      <c r="H491" s="14">
        <f>SUM(H500)</f>
        <v>0</v>
      </c>
      <c r="I491" s="17">
        <f t="shared" si="212"/>
        <v>17.611999999999998</v>
      </c>
      <c r="J491" s="17">
        <f>SUM(J500)</f>
        <v>17.611999999999998</v>
      </c>
      <c r="K491" s="17">
        <f>SUM(K500)</f>
        <v>0</v>
      </c>
      <c r="L491" s="17">
        <f t="shared" si="213"/>
        <v>59.606999999999999</v>
      </c>
      <c r="M491" s="17">
        <f>SUM(M500)</f>
        <v>59.606999999999999</v>
      </c>
      <c r="N491" s="17">
        <f>SUM(N500)</f>
        <v>0</v>
      </c>
      <c r="O491" s="17">
        <f t="shared" si="214"/>
        <v>0</v>
      </c>
      <c r="P491" s="17">
        <f>SUM(P500)</f>
        <v>0</v>
      </c>
      <c r="Q491" s="17">
        <f>SUM(Q500)</f>
        <v>0</v>
      </c>
    </row>
    <row r="492" spans="1:17" ht="46.5" thickTop="1" thickBot="1" x14ac:dyDescent="0.3">
      <c r="A492" s="5" t="s">
        <v>1</v>
      </c>
      <c r="B492" s="9" t="s">
        <v>33</v>
      </c>
      <c r="C492" s="14">
        <f t="shared" si="210"/>
        <v>59.877899999999997</v>
      </c>
      <c r="D492" s="14">
        <f>SUM(D501)</f>
        <v>59.877899999999997</v>
      </c>
      <c r="E492" s="14">
        <f>SUM(E501)</f>
        <v>0</v>
      </c>
      <c r="F492" s="14">
        <f t="shared" si="211"/>
        <v>17.611999999999998</v>
      </c>
      <c r="G492" s="14">
        <f>SUM(G501)</f>
        <v>17.611999999999998</v>
      </c>
      <c r="H492" s="14">
        <f>SUM(H501)</f>
        <v>0</v>
      </c>
      <c r="I492" s="17">
        <f t="shared" si="212"/>
        <v>17.611999999999998</v>
      </c>
      <c r="J492" s="17">
        <f>SUM(J501)</f>
        <v>17.611999999999998</v>
      </c>
      <c r="K492" s="17">
        <f>SUM(K501)</f>
        <v>0</v>
      </c>
      <c r="L492" s="17">
        <f t="shared" si="213"/>
        <v>59.606999999999999</v>
      </c>
      <c r="M492" s="17">
        <f>SUM(M501)</f>
        <v>59.606999999999999</v>
      </c>
      <c r="N492" s="17">
        <f>SUM(N501)</f>
        <v>0</v>
      </c>
      <c r="O492" s="17">
        <f t="shared" si="214"/>
        <v>0</v>
      </c>
      <c r="P492" s="17">
        <f>SUM(P501)</f>
        <v>0</v>
      </c>
      <c r="Q492" s="17">
        <f>SUM(Q501)</f>
        <v>0</v>
      </c>
    </row>
    <row r="493" spans="1:17" ht="31.5" thickTop="1" thickBot="1" x14ac:dyDescent="0.3">
      <c r="A493" s="5" t="s">
        <v>206</v>
      </c>
      <c r="B493" s="6" t="s">
        <v>207</v>
      </c>
      <c r="C493" s="13">
        <f t="shared" si="210"/>
        <v>577.13679000000002</v>
      </c>
      <c r="D493" s="13">
        <f>SUM(D494)</f>
        <v>577.13679000000002</v>
      </c>
      <c r="E493" s="13">
        <f>SUM(E494)</f>
        <v>0</v>
      </c>
      <c r="F493" s="13">
        <f t="shared" si="211"/>
        <v>529.79200000000003</v>
      </c>
      <c r="G493" s="13">
        <f>SUM(G494)</f>
        <v>529.79200000000003</v>
      </c>
      <c r="H493" s="13">
        <f>SUM(H494)</f>
        <v>0</v>
      </c>
      <c r="I493" s="16">
        <f t="shared" si="212"/>
        <v>526.75282000000004</v>
      </c>
      <c r="J493" s="16">
        <f>SUM(J494)</f>
        <v>526.75282000000004</v>
      </c>
      <c r="K493" s="16">
        <f>SUM(K494)</f>
        <v>0</v>
      </c>
      <c r="L493" s="16">
        <f t="shared" si="213"/>
        <v>563.50699999999995</v>
      </c>
      <c r="M493" s="16">
        <f>SUM(M494)</f>
        <v>563.50699999999995</v>
      </c>
      <c r="N493" s="16">
        <f>SUM(N494)</f>
        <v>0</v>
      </c>
      <c r="O493" s="16">
        <f t="shared" si="214"/>
        <v>546</v>
      </c>
      <c r="P493" s="16">
        <f>SUM(P494)</f>
        <v>546</v>
      </c>
      <c r="Q493" s="16">
        <f>SUM(Q494)</f>
        <v>0</v>
      </c>
    </row>
    <row r="494" spans="1:17" ht="16.5" thickTop="1" thickBot="1" x14ac:dyDescent="0.3">
      <c r="A494" s="5" t="s">
        <v>1</v>
      </c>
      <c r="B494" s="7" t="s">
        <v>13</v>
      </c>
      <c r="C494" s="14">
        <f t="shared" si="210"/>
        <v>577.13679000000002</v>
      </c>
      <c r="D494" s="14">
        <f>SUM(D495,D499:D500)</f>
        <v>577.13679000000002</v>
      </c>
      <c r="E494" s="14">
        <f>SUM(E495,E499:E500)</f>
        <v>0</v>
      </c>
      <c r="F494" s="14">
        <f t="shared" si="211"/>
        <v>529.79200000000003</v>
      </c>
      <c r="G494" s="14">
        <f>SUM(G495,G499:G500)</f>
        <v>529.79200000000003</v>
      </c>
      <c r="H494" s="14">
        <f>SUM(H495,H499:H500)</f>
        <v>0</v>
      </c>
      <c r="I494" s="17">
        <f t="shared" si="212"/>
        <v>526.75282000000004</v>
      </c>
      <c r="J494" s="17">
        <f>SUM(J495,J499:J500)</f>
        <v>526.75282000000004</v>
      </c>
      <c r="K494" s="17">
        <f>SUM(K495,K499:K500)</f>
        <v>0</v>
      </c>
      <c r="L494" s="17">
        <f t="shared" si="213"/>
        <v>563.50699999999995</v>
      </c>
      <c r="M494" s="17">
        <f>SUM(M495,M499:M500)</f>
        <v>563.50699999999995</v>
      </c>
      <c r="N494" s="17">
        <f>SUM(N495,N499:N500)</f>
        <v>0</v>
      </c>
      <c r="O494" s="17">
        <f t="shared" si="214"/>
        <v>546</v>
      </c>
      <c r="P494" s="17">
        <f>SUM(P495,P499:P500)</f>
        <v>546</v>
      </c>
      <c r="Q494" s="17">
        <f>SUM(Q495,Q499:Q500)</f>
        <v>0</v>
      </c>
    </row>
    <row r="495" spans="1:17" ht="16.5" thickTop="1" thickBot="1" x14ac:dyDescent="0.3">
      <c r="A495" s="5" t="s">
        <v>1</v>
      </c>
      <c r="B495" s="8" t="s">
        <v>17</v>
      </c>
      <c r="C495" s="14">
        <f t="shared" si="210"/>
        <v>36</v>
      </c>
      <c r="D495" s="14">
        <f>SUM(D496,D498)</f>
        <v>36</v>
      </c>
      <c r="E495" s="14">
        <f>SUM(E496,E498)</f>
        <v>0</v>
      </c>
      <c r="F495" s="14">
        <f t="shared" si="211"/>
        <v>36</v>
      </c>
      <c r="G495" s="14">
        <f>SUM(G496,G498)</f>
        <v>36</v>
      </c>
      <c r="H495" s="14">
        <f>SUM(H496,H498)</f>
        <v>0</v>
      </c>
      <c r="I495" s="17">
        <f t="shared" si="212"/>
        <v>36</v>
      </c>
      <c r="J495" s="17">
        <f>SUM(J496,J498)</f>
        <v>36</v>
      </c>
      <c r="K495" s="17">
        <f>SUM(K496,K498)</f>
        <v>0</v>
      </c>
      <c r="L495" s="17">
        <f t="shared" si="213"/>
        <v>36</v>
      </c>
      <c r="M495" s="17">
        <f>SUM(M496,M498)</f>
        <v>36</v>
      </c>
      <c r="N495" s="17">
        <f>SUM(N496,N498)</f>
        <v>0</v>
      </c>
      <c r="O495" s="17">
        <f t="shared" si="214"/>
        <v>36</v>
      </c>
      <c r="P495" s="17">
        <f>SUM(P496,P498)</f>
        <v>36</v>
      </c>
      <c r="Q495" s="17">
        <f>SUM(Q496,Q498)</f>
        <v>0</v>
      </c>
    </row>
    <row r="496" spans="1:17" ht="16.5" thickTop="1" thickBot="1" x14ac:dyDescent="0.3">
      <c r="A496" s="5" t="s">
        <v>1</v>
      </c>
      <c r="B496" s="9" t="s">
        <v>20</v>
      </c>
      <c r="C496" s="14">
        <f t="shared" si="210"/>
        <v>27</v>
      </c>
      <c r="D496" s="14">
        <f>SUM(D497)</f>
        <v>27</v>
      </c>
      <c r="E496" s="14">
        <f>SUM(E497)</f>
        <v>0</v>
      </c>
      <c r="F496" s="14">
        <f t="shared" si="211"/>
        <v>0</v>
      </c>
      <c r="G496" s="14">
        <f>SUM(G497)</f>
        <v>0</v>
      </c>
      <c r="H496" s="14">
        <f>SUM(H497)</f>
        <v>0</v>
      </c>
      <c r="I496" s="17">
        <f t="shared" si="212"/>
        <v>36</v>
      </c>
      <c r="J496" s="17">
        <f>SUM(J497)</f>
        <v>36</v>
      </c>
      <c r="K496" s="17">
        <f>SUM(K497)</f>
        <v>0</v>
      </c>
      <c r="L496" s="17">
        <f t="shared" si="213"/>
        <v>0</v>
      </c>
      <c r="M496" s="17">
        <f>SUM(M497)</f>
        <v>0</v>
      </c>
      <c r="N496" s="17">
        <f>SUM(N497)</f>
        <v>0</v>
      </c>
      <c r="O496" s="17">
        <f t="shared" si="214"/>
        <v>0</v>
      </c>
      <c r="P496" s="17">
        <f>SUM(P497)</f>
        <v>0</v>
      </c>
      <c r="Q496" s="17">
        <f>SUM(Q497)</f>
        <v>0</v>
      </c>
    </row>
    <row r="497" spans="1:17" ht="31.5" thickTop="1" thickBot="1" x14ac:dyDescent="0.3">
      <c r="A497" s="5" t="s">
        <v>1</v>
      </c>
      <c r="B497" s="10" t="s">
        <v>21</v>
      </c>
      <c r="C497" s="14">
        <f t="shared" si="210"/>
        <v>27</v>
      </c>
      <c r="D497" s="14">
        <v>27</v>
      </c>
      <c r="E497" s="14">
        <v>0</v>
      </c>
      <c r="F497" s="14">
        <f t="shared" si="211"/>
        <v>0</v>
      </c>
      <c r="G497" s="14">
        <v>0</v>
      </c>
      <c r="H497" s="14">
        <v>0</v>
      </c>
      <c r="I497" s="17">
        <f t="shared" si="212"/>
        <v>36</v>
      </c>
      <c r="J497" s="17">
        <v>36</v>
      </c>
      <c r="K497" s="17">
        <v>0</v>
      </c>
      <c r="L497" s="17">
        <f t="shared" si="213"/>
        <v>0</v>
      </c>
      <c r="M497" s="17">
        <v>0</v>
      </c>
      <c r="N497" s="17">
        <v>0</v>
      </c>
      <c r="O497" s="17">
        <f t="shared" si="214"/>
        <v>0</v>
      </c>
      <c r="P497" s="17">
        <v>0</v>
      </c>
      <c r="Q497" s="17">
        <v>0</v>
      </c>
    </row>
    <row r="498" spans="1:17" ht="16.5" thickTop="1" thickBot="1" x14ac:dyDescent="0.3">
      <c r="A498" s="5" t="s">
        <v>1</v>
      </c>
      <c r="B498" s="9" t="s">
        <v>22</v>
      </c>
      <c r="C498" s="14">
        <f t="shared" si="210"/>
        <v>9</v>
      </c>
      <c r="D498" s="14">
        <v>9</v>
      </c>
      <c r="E498" s="14">
        <v>0</v>
      </c>
      <c r="F498" s="14">
        <f t="shared" si="211"/>
        <v>36</v>
      </c>
      <c r="G498" s="14">
        <v>36</v>
      </c>
      <c r="H498" s="14">
        <v>0</v>
      </c>
      <c r="I498" s="17">
        <f t="shared" si="212"/>
        <v>0</v>
      </c>
      <c r="J498" s="17">
        <v>0</v>
      </c>
      <c r="K498" s="17">
        <v>0</v>
      </c>
      <c r="L498" s="17">
        <f t="shared" si="213"/>
        <v>36</v>
      </c>
      <c r="M498" s="17">
        <v>36</v>
      </c>
      <c r="N498" s="17">
        <v>0</v>
      </c>
      <c r="O498" s="17">
        <f t="shared" si="214"/>
        <v>36</v>
      </c>
      <c r="P498" s="17">
        <v>36</v>
      </c>
      <c r="Q498" s="17">
        <v>0</v>
      </c>
    </row>
    <row r="499" spans="1:17" ht="16.5" thickTop="1" thickBot="1" x14ac:dyDescent="0.3">
      <c r="A499" s="5" t="s">
        <v>1</v>
      </c>
      <c r="B499" s="8" t="s">
        <v>31</v>
      </c>
      <c r="C499" s="14">
        <f t="shared" si="210"/>
        <v>481.25889000000001</v>
      </c>
      <c r="D499" s="14">
        <v>481.25889000000001</v>
      </c>
      <c r="E499" s="14">
        <v>0</v>
      </c>
      <c r="F499" s="14">
        <f t="shared" si="211"/>
        <v>476.18</v>
      </c>
      <c r="G499" s="14">
        <v>476.18</v>
      </c>
      <c r="H499" s="14">
        <v>0</v>
      </c>
      <c r="I499" s="17">
        <f t="shared" si="212"/>
        <v>473.14082000000002</v>
      </c>
      <c r="J499" s="17">
        <v>473.14082000000002</v>
      </c>
      <c r="K499" s="17">
        <v>0</v>
      </c>
      <c r="L499" s="17">
        <f t="shared" si="213"/>
        <v>467.9</v>
      </c>
      <c r="M499" s="17">
        <v>467.9</v>
      </c>
      <c r="N499" s="17">
        <v>0</v>
      </c>
      <c r="O499" s="17">
        <f t="shared" si="214"/>
        <v>510</v>
      </c>
      <c r="P499" s="17">
        <v>510</v>
      </c>
      <c r="Q499" s="17">
        <v>0</v>
      </c>
    </row>
    <row r="500" spans="1:17" ht="16.5" thickTop="1" thickBot="1" x14ac:dyDescent="0.3">
      <c r="A500" s="5" t="s">
        <v>1</v>
      </c>
      <c r="B500" s="8" t="s">
        <v>32</v>
      </c>
      <c r="C500" s="14">
        <f t="shared" si="210"/>
        <v>59.877899999999997</v>
      </c>
      <c r="D500" s="14">
        <f>SUM(D501)</f>
        <v>59.877899999999997</v>
      </c>
      <c r="E500" s="14">
        <f>SUM(E501)</f>
        <v>0</v>
      </c>
      <c r="F500" s="14">
        <f t="shared" si="211"/>
        <v>17.611999999999998</v>
      </c>
      <c r="G500" s="14">
        <f>SUM(G501)</f>
        <v>17.611999999999998</v>
      </c>
      <c r="H500" s="14">
        <f>SUM(H501)</f>
        <v>0</v>
      </c>
      <c r="I500" s="17">
        <f t="shared" si="212"/>
        <v>17.611999999999998</v>
      </c>
      <c r="J500" s="17">
        <f>SUM(J501)</f>
        <v>17.611999999999998</v>
      </c>
      <c r="K500" s="17">
        <f>SUM(K501)</f>
        <v>0</v>
      </c>
      <c r="L500" s="17">
        <f t="shared" si="213"/>
        <v>59.606999999999999</v>
      </c>
      <c r="M500" s="17">
        <f>SUM(M501)</f>
        <v>59.606999999999999</v>
      </c>
      <c r="N500" s="17">
        <f>SUM(N501)</f>
        <v>0</v>
      </c>
      <c r="O500" s="17">
        <f t="shared" si="214"/>
        <v>0</v>
      </c>
      <c r="P500" s="17">
        <f>SUM(P501)</f>
        <v>0</v>
      </c>
      <c r="Q500" s="17">
        <f>SUM(Q501)</f>
        <v>0</v>
      </c>
    </row>
    <row r="501" spans="1:17" ht="46.5" thickTop="1" thickBot="1" x14ac:dyDescent="0.3">
      <c r="A501" s="5" t="s">
        <v>1</v>
      </c>
      <c r="B501" s="9" t="s">
        <v>33</v>
      </c>
      <c r="C501" s="14">
        <f t="shared" si="210"/>
        <v>59.877899999999997</v>
      </c>
      <c r="D501" s="14">
        <v>59.877899999999997</v>
      </c>
      <c r="E501" s="14">
        <v>0</v>
      </c>
      <c r="F501" s="14">
        <f t="shared" si="211"/>
        <v>17.611999999999998</v>
      </c>
      <c r="G501" s="14">
        <v>17.611999999999998</v>
      </c>
      <c r="H501" s="14">
        <v>0</v>
      </c>
      <c r="I501" s="17">
        <f t="shared" si="212"/>
        <v>17.611999999999998</v>
      </c>
      <c r="J501" s="17">
        <v>17.611999999999998</v>
      </c>
      <c r="K501" s="17">
        <v>0</v>
      </c>
      <c r="L501" s="17">
        <f t="shared" si="213"/>
        <v>59.606999999999999</v>
      </c>
      <c r="M501" s="17">
        <v>59.606999999999999</v>
      </c>
      <c r="N501" s="17">
        <v>0</v>
      </c>
      <c r="O501" s="17">
        <f t="shared" si="214"/>
        <v>0</v>
      </c>
      <c r="P501" s="17">
        <v>0</v>
      </c>
      <c r="Q501" s="17">
        <v>0</v>
      </c>
    </row>
    <row r="502" spans="1:17" ht="31.5" thickTop="1" thickBot="1" x14ac:dyDescent="0.3">
      <c r="A502" s="5" t="s">
        <v>208</v>
      </c>
      <c r="B502" s="6" t="s">
        <v>209</v>
      </c>
      <c r="C502" s="13">
        <f t="shared" si="210"/>
        <v>91.05</v>
      </c>
      <c r="D502" s="13">
        <f>SUM(D503)</f>
        <v>91.05</v>
      </c>
      <c r="E502" s="13">
        <f>SUM(E503)</f>
        <v>0</v>
      </c>
      <c r="F502" s="13">
        <f t="shared" si="211"/>
        <v>80</v>
      </c>
      <c r="G502" s="13">
        <f>SUM(G503)</f>
        <v>80</v>
      </c>
      <c r="H502" s="13">
        <f>SUM(H503)</f>
        <v>0</v>
      </c>
      <c r="I502" s="16">
        <f t="shared" si="212"/>
        <v>79.55</v>
      </c>
      <c r="J502" s="16">
        <f>SUM(J503)</f>
        <v>79.55</v>
      </c>
      <c r="K502" s="16">
        <f>SUM(K503)</f>
        <v>0</v>
      </c>
      <c r="L502" s="16">
        <f t="shared" si="213"/>
        <v>63.5</v>
      </c>
      <c r="M502" s="16">
        <f>SUM(M503)</f>
        <v>63.5</v>
      </c>
      <c r="N502" s="16">
        <f>SUM(N503)</f>
        <v>0</v>
      </c>
      <c r="O502" s="16">
        <f t="shared" si="214"/>
        <v>100</v>
      </c>
      <c r="P502" s="16">
        <f>SUM(P503)</f>
        <v>100</v>
      </c>
      <c r="Q502" s="16">
        <f>SUM(Q503)</f>
        <v>0</v>
      </c>
    </row>
    <row r="503" spans="1:17" ht="16.5" thickTop="1" thickBot="1" x14ac:dyDescent="0.3">
      <c r="A503" s="5" t="s">
        <v>1</v>
      </c>
      <c r="B503" s="7" t="s">
        <v>13</v>
      </c>
      <c r="C503" s="14">
        <f t="shared" si="210"/>
        <v>91.05</v>
      </c>
      <c r="D503" s="14">
        <f>SUM(D504)</f>
        <v>91.05</v>
      </c>
      <c r="E503" s="14">
        <f>SUM(E504)</f>
        <v>0</v>
      </c>
      <c r="F503" s="14">
        <f t="shared" si="211"/>
        <v>80</v>
      </c>
      <c r="G503" s="14">
        <f>SUM(G504)</f>
        <v>80</v>
      </c>
      <c r="H503" s="14">
        <f>SUM(H504)</f>
        <v>0</v>
      </c>
      <c r="I503" s="17">
        <f t="shared" si="212"/>
        <v>79.55</v>
      </c>
      <c r="J503" s="17">
        <f>SUM(J504)</f>
        <v>79.55</v>
      </c>
      <c r="K503" s="17">
        <f>SUM(K504)</f>
        <v>0</v>
      </c>
      <c r="L503" s="17">
        <f t="shared" si="213"/>
        <v>63.5</v>
      </c>
      <c r="M503" s="17">
        <f>SUM(M504)</f>
        <v>63.5</v>
      </c>
      <c r="N503" s="17">
        <f>SUM(N504)</f>
        <v>0</v>
      </c>
      <c r="O503" s="17">
        <f t="shared" si="214"/>
        <v>100</v>
      </c>
      <c r="P503" s="17">
        <f>SUM(P504)</f>
        <v>100</v>
      </c>
      <c r="Q503" s="17">
        <f>SUM(Q504)</f>
        <v>0</v>
      </c>
    </row>
    <row r="504" spans="1:17" ht="16.5" thickTop="1" thickBot="1" x14ac:dyDescent="0.3">
      <c r="A504" s="5" t="s">
        <v>1</v>
      </c>
      <c r="B504" s="8" t="s">
        <v>31</v>
      </c>
      <c r="C504" s="14">
        <f t="shared" si="210"/>
        <v>91.05</v>
      </c>
      <c r="D504" s="14">
        <v>91.05</v>
      </c>
      <c r="E504" s="14">
        <v>0</v>
      </c>
      <c r="F504" s="14">
        <f t="shared" si="211"/>
        <v>80</v>
      </c>
      <c r="G504" s="14">
        <v>80</v>
      </c>
      <c r="H504" s="14">
        <v>0</v>
      </c>
      <c r="I504" s="17">
        <f t="shared" si="212"/>
        <v>79.55</v>
      </c>
      <c r="J504" s="17">
        <v>79.55</v>
      </c>
      <c r="K504" s="17">
        <v>0</v>
      </c>
      <c r="L504" s="17">
        <f t="shared" si="213"/>
        <v>63.5</v>
      </c>
      <c r="M504" s="17">
        <v>63.5</v>
      </c>
      <c r="N504" s="17">
        <v>0</v>
      </c>
      <c r="O504" s="17">
        <f t="shared" si="214"/>
        <v>100</v>
      </c>
      <c r="P504" s="17">
        <v>100</v>
      </c>
      <c r="Q504" s="17">
        <v>0</v>
      </c>
    </row>
    <row r="505" spans="1:17" ht="31.5" thickTop="1" thickBot="1" x14ac:dyDescent="0.3">
      <c r="A505" s="5" t="s">
        <v>210</v>
      </c>
      <c r="B505" s="6" t="s">
        <v>211</v>
      </c>
      <c r="C505" s="13">
        <f t="shared" si="210"/>
        <v>108.56668999999999</v>
      </c>
      <c r="D505" s="13">
        <f t="shared" ref="D505:E507" si="240">SUM(D506)</f>
        <v>108.56668999999999</v>
      </c>
      <c r="E505" s="13">
        <f t="shared" si="240"/>
        <v>0</v>
      </c>
      <c r="F505" s="13">
        <f t="shared" si="211"/>
        <v>141.1</v>
      </c>
      <c r="G505" s="13">
        <f t="shared" ref="G505:H507" si="241">SUM(G506)</f>
        <v>141.1</v>
      </c>
      <c r="H505" s="13">
        <f t="shared" si="241"/>
        <v>0</v>
      </c>
      <c r="I505" s="16">
        <f t="shared" si="212"/>
        <v>141.08151000000001</v>
      </c>
      <c r="J505" s="16">
        <f t="shared" ref="J505:K507" si="242">SUM(J506)</f>
        <v>141.08151000000001</v>
      </c>
      <c r="K505" s="16">
        <f t="shared" si="242"/>
        <v>0</v>
      </c>
      <c r="L505" s="16">
        <f t="shared" si="213"/>
        <v>151</v>
      </c>
      <c r="M505" s="16">
        <f t="shared" ref="M505:N507" si="243">SUM(M506)</f>
        <v>151</v>
      </c>
      <c r="N505" s="16">
        <f t="shared" si="243"/>
        <v>0</v>
      </c>
      <c r="O505" s="16">
        <f t="shared" si="214"/>
        <v>151.4</v>
      </c>
      <c r="P505" s="16">
        <f t="shared" ref="P505:Q507" si="244">SUM(P506)</f>
        <v>151.4</v>
      </c>
      <c r="Q505" s="16">
        <f t="shared" si="244"/>
        <v>0</v>
      </c>
    </row>
    <row r="506" spans="1:17" ht="16.5" thickTop="1" thickBot="1" x14ac:dyDescent="0.3">
      <c r="A506" s="5" t="s">
        <v>1</v>
      </c>
      <c r="B506" s="7" t="s">
        <v>13</v>
      </c>
      <c r="C506" s="14">
        <f t="shared" si="210"/>
        <v>108.56668999999999</v>
      </c>
      <c r="D506" s="14">
        <f t="shared" si="240"/>
        <v>108.56668999999999</v>
      </c>
      <c r="E506" s="14">
        <f t="shared" si="240"/>
        <v>0</v>
      </c>
      <c r="F506" s="14">
        <f t="shared" si="211"/>
        <v>141.1</v>
      </c>
      <c r="G506" s="14">
        <f t="shared" si="241"/>
        <v>141.1</v>
      </c>
      <c r="H506" s="14">
        <f t="shared" si="241"/>
        <v>0</v>
      </c>
      <c r="I506" s="17">
        <f t="shared" si="212"/>
        <v>141.08151000000001</v>
      </c>
      <c r="J506" s="17">
        <f t="shared" si="242"/>
        <v>141.08151000000001</v>
      </c>
      <c r="K506" s="17">
        <f t="shared" si="242"/>
        <v>0</v>
      </c>
      <c r="L506" s="17">
        <f t="shared" si="213"/>
        <v>151</v>
      </c>
      <c r="M506" s="17">
        <f t="shared" si="243"/>
        <v>151</v>
      </c>
      <c r="N506" s="17">
        <f t="shared" si="243"/>
        <v>0</v>
      </c>
      <c r="O506" s="17">
        <f t="shared" si="214"/>
        <v>151.4</v>
      </c>
      <c r="P506" s="17">
        <f t="shared" si="244"/>
        <v>151.4</v>
      </c>
      <c r="Q506" s="17">
        <f t="shared" si="244"/>
        <v>0</v>
      </c>
    </row>
    <row r="507" spans="1:17" ht="16.5" thickTop="1" thickBot="1" x14ac:dyDescent="0.3">
      <c r="A507" s="5" t="s">
        <v>1</v>
      </c>
      <c r="B507" s="8" t="s">
        <v>17</v>
      </c>
      <c r="C507" s="14">
        <f t="shared" si="210"/>
        <v>108.56668999999999</v>
      </c>
      <c r="D507" s="14">
        <f t="shared" si="240"/>
        <v>108.56668999999999</v>
      </c>
      <c r="E507" s="14">
        <f t="shared" si="240"/>
        <v>0</v>
      </c>
      <c r="F507" s="14">
        <f t="shared" si="211"/>
        <v>141.1</v>
      </c>
      <c r="G507" s="14">
        <f t="shared" si="241"/>
        <v>141.1</v>
      </c>
      <c r="H507" s="14">
        <f t="shared" si="241"/>
        <v>0</v>
      </c>
      <c r="I507" s="17">
        <f t="shared" si="212"/>
        <v>141.08151000000001</v>
      </c>
      <c r="J507" s="17">
        <f t="shared" si="242"/>
        <v>141.08151000000001</v>
      </c>
      <c r="K507" s="17">
        <f t="shared" si="242"/>
        <v>0</v>
      </c>
      <c r="L507" s="17">
        <f t="shared" si="213"/>
        <v>151</v>
      </c>
      <c r="M507" s="17">
        <f t="shared" si="243"/>
        <v>151</v>
      </c>
      <c r="N507" s="17">
        <f t="shared" si="243"/>
        <v>0</v>
      </c>
      <c r="O507" s="17">
        <f t="shared" si="214"/>
        <v>151.4</v>
      </c>
      <c r="P507" s="17">
        <f t="shared" si="244"/>
        <v>151.4</v>
      </c>
      <c r="Q507" s="17">
        <f t="shared" si="244"/>
        <v>0</v>
      </c>
    </row>
    <row r="508" spans="1:17" ht="16.5" thickTop="1" thickBot="1" x14ac:dyDescent="0.3">
      <c r="A508" s="5" t="s">
        <v>1</v>
      </c>
      <c r="B508" s="9" t="s">
        <v>22</v>
      </c>
      <c r="C508" s="14">
        <f t="shared" si="210"/>
        <v>108.56668999999999</v>
      </c>
      <c r="D508" s="14">
        <v>108.56668999999999</v>
      </c>
      <c r="E508" s="14">
        <v>0</v>
      </c>
      <c r="F508" s="14">
        <f t="shared" si="211"/>
        <v>141.1</v>
      </c>
      <c r="G508" s="14">
        <v>141.1</v>
      </c>
      <c r="H508" s="14">
        <v>0</v>
      </c>
      <c r="I508" s="17">
        <f t="shared" si="212"/>
        <v>141.08151000000001</v>
      </c>
      <c r="J508" s="17">
        <v>141.08151000000001</v>
      </c>
      <c r="K508" s="17">
        <v>0</v>
      </c>
      <c r="L508" s="17">
        <f t="shared" si="213"/>
        <v>151</v>
      </c>
      <c r="M508" s="17">
        <v>151</v>
      </c>
      <c r="N508" s="17">
        <v>0</v>
      </c>
      <c r="O508" s="17">
        <f t="shared" si="214"/>
        <v>151.4</v>
      </c>
      <c r="P508" s="17">
        <v>151.4</v>
      </c>
      <c r="Q508" s="17">
        <v>0</v>
      </c>
    </row>
    <row r="509" spans="1:17" ht="27" thickTop="1" thickBot="1" x14ac:dyDescent="0.3">
      <c r="A509" s="5" t="s">
        <v>212</v>
      </c>
      <c r="B509" s="6" t="s">
        <v>213</v>
      </c>
      <c r="C509" s="13">
        <f t="shared" si="210"/>
        <v>0.5</v>
      </c>
      <c r="D509" s="13">
        <f>SUM(D510)</f>
        <v>0.5</v>
      </c>
      <c r="E509" s="13">
        <f>SUM(E510)</f>
        <v>0</v>
      </c>
      <c r="F509" s="13">
        <f t="shared" si="211"/>
        <v>2</v>
      </c>
      <c r="G509" s="13">
        <f>SUM(G510)</f>
        <v>2</v>
      </c>
      <c r="H509" s="13">
        <f>SUM(H510)</f>
        <v>0</v>
      </c>
      <c r="I509" s="16">
        <f t="shared" si="212"/>
        <v>1.4</v>
      </c>
      <c r="J509" s="16">
        <f>SUM(J510)</f>
        <v>1.4</v>
      </c>
      <c r="K509" s="16">
        <f>SUM(K510)</f>
        <v>0</v>
      </c>
      <c r="L509" s="16">
        <f t="shared" si="213"/>
        <v>0.6</v>
      </c>
      <c r="M509" s="16">
        <f>SUM(M510)</f>
        <v>0.6</v>
      </c>
      <c r="N509" s="16">
        <f>SUM(N510)</f>
        <v>0</v>
      </c>
      <c r="O509" s="16">
        <f t="shared" si="214"/>
        <v>0</v>
      </c>
      <c r="P509" s="16">
        <f>SUM(P510)</f>
        <v>0</v>
      </c>
      <c r="Q509" s="16">
        <f>SUM(Q510)</f>
        <v>0</v>
      </c>
    </row>
    <row r="510" spans="1:17" ht="16.5" thickTop="1" thickBot="1" x14ac:dyDescent="0.3">
      <c r="A510" s="5" t="s">
        <v>1</v>
      </c>
      <c r="B510" s="7" t="s">
        <v>13</v>
      </c>
      <c r="C510" s="14">
        <f t="shared" si="210"/>
        <v>0.5</v>
      </c>
      <c r="D510" s="14">
        <f>SUM(D511)</f>
        <v>0.5</v>
      </c>
      <c r="E510" s="14">
        <f>SUM(E511)</f>
        <v>0</v>
      </c>
      <c r="F510" s="14">
        <f t="shared" si="211"/>
        <v>2</v>
      </c>
      <c r="G510" s="14">
        <f>SUM(G511)</f>
        <v>2</v>
      </c>
      <c r="H510" s="14">
        <f>SUM(H511)</f>
        <v>0</v>
      </c>
      <c r="I510" s="17">
        <f t="shared" si="212"/>
        <v>1.4</v>
      </c>
      <c r="J510" s="17">
        <f>SUM(J511)</f>
        <v>1.4</v>
      </c>
      <c r="K510" s="17">
        <f>SUM(K511)</f>
        <v>0</v>
      </c>
      <c r="L510" s="17">
        <f t="shared" si="213"/>
        <v>0.6</v>
      </c>
      <c r="M510" s="17">
        <f>SUM(M511)</f>
        <v>0.6</v>
      </c>
      <c r="N510" s="17">
        <f>SUM(N511)</f>
        <v>0</v>
      </c>
      <c r="O510" s="17">
        <f t="shared" si="214"/>
        <v>0</v>
      </c>
      <c r="P510" s="17">
        <f>SUM(P511)</f>
        <v>0</v>
      </c>
      <c r="Q510" s="17">
        <f>SUM(Q511)</f>
        <v>0</v>
      </c>
    </row>
    <row r="511" spans="1:17" ht="16.5" thickTop="1" thickBot="1" x14ac:dyDescent="0.3">
      <c r="A511" s="5" t="s">
        <v>1</v>
      </c>
      <c r="B511" s="8" t="s">
        <v>31</v>
      </c>
      <c r="C511" s="14">
        <f t="shared" si="210"/>
        <v>0.5</v>
      </c>
      <c r="D511" s="14">
        <v>0.5</v>
      </c>
      <c r="E511" s="14">
        <v>0</v>
      </c>
      <c r="F511" s="14">
        <f t="shared" si="211"/>
        <v>2</v>
      </c>
      <c r="G511" s="14">
        <v>2</v>
      </c>
      <c r="H511" s="14">
        <v>0</v>
      </c>
      <c r="I511" s="17">
        <f t="shared" si="212"/>
        <v>1.4</v>
      </c>
      <c r="J511" s="17">
        <v>1.4</v>
      </c>
      <c r="K511" s="17">
        <v>0</v>
      </c>
      <c r="L511" s="17">
        <f t="shared" si="213"/>
        <v>0.6</v>
      </c>
      <c r="M511" s="17">
        <v>0.6</v>
      </c>
      <c r="N511" s="17">
        <v>0</v>
      </c>
      <c r="O511" s="17">
        <f t="shared" si="214"/>
        <v>0</v>
      </c>
      <c r="P511" s="17">
        <v>0</v>
      </c>
      <c r="Q511" s="17">
        <v>0</v>
      </c>
    </row>
    <row r="512" spans="1:17" ht="18" customHeight="1" thickTop="1" x14ac:dyDescent="0.25"/>
  </sheetData>
  <mergeCells count="6">
    <mergeCell ref="O4:Q4"/>
    <mergeCell ref="A2:C2"/>
    <mergeCell ref="C4:E4"/>
    <mergeCell ref="F4:H4"/>
    <mergeCell ref="L4:N4"/>
    <mergeCell ref="I4:I5"/>
  </mergeCells>
  <pageMargins left="0.22" right="0.2" top="0.17" bottom="0.17" header="1" footer="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 Nersezashvili</dc:creator>
  <cp:keywords/>
  <dc:description/>
  <cp:lastModifiedBy>Natela Sepashvili</cp:lastModifiedBy>
  <cp:lastPrinted>2021-12-17T08:04:42Z</cp:lastPrinted>
  <dcterms:created xsi:type="dcterms:W3CDTF">2021-11-05T10:50:43Z</dcterms:created>
  <dcterms:modified xsi:type="dcterms:W3CDTF">2021-12-17T09:54:59Z</dcterms:modified>
  <cp:category/>
  <cp:contentStatus/>
</cp:coreProperties>
</file>